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 tabRatio="998" firstSheet="4" activeTab="4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Иванковка ОШ" sheetId="24" r:id="rId23"/>
    <sheet name="Воробьевка ОШ" sheetId="25" r:id="rId24"/>
    <sheet name="Алаколь ОШ" sheetId="26" r:id="rId25"/>
    <sheet name="Гордеевка ОШ" sheetId="27" r:id="rId26"/>
    <sheet name="Жанаталап НШ" sheetId="28" r:id="rId27"/>
    <sheet name="Ултуган НШ" sheetId="29" r:id="rId28"/>
    <sheet name="Новокиевка НШ" sheetId="30" r:id="rId29"/>
    <sheet name="Ельтай НШ №1" sheetId="31" r:id="rId30"/>
    <sheet name="Ельтай НШ№2" sheetId="32" r:id="rId31"/>
    <sheet name="Купчановка НШ" sheetId="33" r:id="rId32"/>
    <sheet name="Буденовка НШ" sheetId="34" r:id="rId33"/>
    <sheet name="Байсуат НШ" sheetId="36" r:id="rId34"/>
    <sheet name="Красносельское НШ" sheetId="37" r:id="rId35"/>
    <sheet name="роо" sheetId="38" r:id="rId36"/>
    <sheet name="вечерка" sheetId="40" r:id="rId37"/>
    <sheet name="Лист1" sheetId="41" r:id="rId38"/>
  </sheets>
  <calcPr calcId="124519"/>
</workbook>
</file>

<file path=xl/calcChain.xml><?xml version="1.0" encoding="utf-8"?>
<calcChain xmlns="http://schemas.openxmlformats.org/spreadsheetml/2006/main">
  <c r="D33" i="6"/>
  <c r="C33"/>
  <c r="C15"/>
  <c r="E15" i="40"/>
  <c r="E13" s="1"/>
  <c r="E12" s="1"/>
  <c r="D15"/>
  <c r="D13" s="1"/>
  <c r="D12" s="1"/>
  <c r="C15"/>
  <c r="C13"/>
  <c r="C12" s="1"/>
  <c r="C15" i="3"/>
  <c r="C13" s="1"/>
  <c r="C12" s="1"/>
  <c r="D15"/>
  <c r="D13" s="1"/>
  <c r="D12" s="1"/>
  <c r="E15"/>
  <c r="D15" i="4"/>
  <c r="E15"/>
  <c r="D19" i="5"/>
  <c r="E19"/>
  <c r="D15" i="6"/>
  <c r="D13" s="1"/>
  <c r="D12" s="1"/>
  <c r="E15"/>
  <c r="D15" i="7"/>
  <c r="E15"/>
  <c r="D15" i="8"/>
  <c r="E15"/>
  <c r="D15" i="9"/>
  <c r="E15"/>
  <c r="D15" i="10"/>
  <c r="E15"/>
  <c r="D15" i="11"/>
  <c r="E15"/>
  <c r="D15" i="12"/>
  <c r="E15"/>
  <c r="D22"/>
  <c r="E22"/>
  <c r="D15" i="13"/>
  <c r="E15"/>
  <c r="D15" i="14"/>
  <c r="E15"/>
  <c r="D15" i="15"/>
  <c r="E15"/>
  <c r="D15" i="16"/>
  <c r="E15"/>
  <c r="D15" i="17"/>
  <c r="E15"/>
  <c r="D15" i="18"/>
  <c r="E15"/>
  <c r="D15" i="19"/>
  <c r="E15"/>
  <c r="D15" i="20"/>
  <c r="E15"/>
  <c r="D15" i="21"/>
  <c r="E15"/>
  <c r="D15" i="22"/>
  <c r="E15"/>
  <c r="D15" i="23"/>
  <c r="E15"/>
  <c r="D15" i="24"/>
  <c r="E15"/>
  <c r="D15" i="25"/>
  <c r="E15"/>
  <c r="D22"/>
  <c r="E22"/>
  <c r="D15" i="26"/>
  <c r="E15"/>
  <c r="D28"/>
  <c r="E28"/>
  <c r="D15" i="27"/>
  <c r="E15"/>
  <c r="D15" i="28"/>
  <c r="E15"/>
  <c r="D15" i="29"/>
  <c r="E15"/>
  <c r="E15" i="30"/>
  <c r="D15"/>
  <c r="D15" i="31"/>
  <c r="E15"/>
  <c r="E15" i="32"/>
  <c r="D15"/>
  <c r="D15" i="33"/>
  <c r="E15" i="34"/>
  <c r="D15"/>
  <c r="E15" i="36"/>
  <c r="E13" s="1"/>
  <c r="D15"/>
  <c r="D13" s="1"/>
  <c r="E15" i="37"/>
  <c r="E13" s="1"/>
  <c r="D15"/>
  <c r="D13" s="1"/>
  <c r="E15" i="38"/>
  <c r="E13" s="1"/>
  <c r="D15"/>
  <c r="D13" s="1"/>
  <c r="C28" i="26"/>
  <c r="C22" i="25"/>
  <c r="C19" i="5"/>
  <c r="C22" i="12"/>
  <c r="E13" i="6"/>
  <c r="E12" s="1"/>
  <c r="C13"/>
  <c r="C12" s="1"/>
  <c r="D12" i="38" l="1"/>
  <c r="C15"/>
  <c r="C13" s="1"/>
  <c r="C12" s="1"/>
  <c r="E12" l="1"/>
  <c r="E12" i="37" l="1"/>
  <c r="C15"/>
  <c r="C13" s="1"/>
  <c r="C12" s="1"/>
  <c r="D12"/>
  <c r="E12" i="36"/>
  <c r="C15"/>
  <c r="C13" s="1"/>
  <c r="C12" s="1"/>
  <c r="D12"/>
  <c r="E13" i="34"/>
  <c r="E12" s="1"/>
  <c r="C15"/>
  <c r="C13" s="1"/>
  <c r="C12" s="1"/>
  <c r="D13"/>
  <c r="D12" s="1"/>
  <c r="E15" i="33"/>
  <c r="D13"/>
  <c r="D12" s="1"/>
  <c r="C15"/>
  <c r="C13" s="1"/>
  <c r="C12" s="1"/>
  <c r="E13" i="32"/>
  <c r="E12" s="1"/>
  <c r="C15"/>
  <c r="C13" s="1"/>
  <c r="C12" s="1"/>
  <c r="D13"/>
  <c r="D12" s="1"/>
  <c r="E13" i="31"/>
  <c r="E12" s="1"/>
  <c r="C15"/>
  <c r="C13" s="1"/>
  <c r="C12" s="1"/>
  <c r="D13"/>
  <c r="D12" s="1"/>
  <c r="E13" i="30"/>
  <c r="E12" s="1"/>
  <c r="D13"/>
  <c r="D12" s="1"/>
  <c r="C15"/>
  <c r="C13" s="1"/>
  <c r="C12" s="1"/>
  <c r="E13" i="29"/>
  <c r="E12" s="1"/>
  <c r="C15"/>
  <c r="C13" s="1"/>
  <c r="C12" s="1"/>
  <c r="D13"/>
  <c r="D12" s="1"/>
  <c r="E13" i="28"/>
  <c r="E12" s="1"/>
  <c r="C15"/>
  <c r="C13" s="1"/>
  <c r="C12" s="1"/>
  <c r="D13"/>
  <c r="D12" s="1"/>
  <c r="E13" i="27"/>
  <c r="E12" s="1"/>
  <c r="C15"/>
  <c r="C13" s="1"/>
  <c r="C12" s="1"/>
  <c r="D13"/>
  <c r="D12" s="1"/>
  <c r="E13" i="26"/>
  <c r="E12" s="1"/>
  <c r="D13"/>
  <c r="D12" s="1"/>
  <c r="C15"/>
  <c r="C13" s="1"/>
  <c r="C12" s="1"/>
  <c r="E13" i="25"/>
  <c r="E12" s="1"/>
  <c r="D13"/>
  <c r="D12" s="1"/>
  <c r="C15"/>
  <c r="C13" s="1"/>
  <c r="C12" s="1"/>
  <c r="E13" i="24"/>
  <c r="E12" s="1"/>
  <c r="C15"/>
  <c r="C13" s="1"/>
  <c r="C12" s="1"/>
  <c r="D13"/>
  <c r="D12" s="1"/>
  <c r="D13" i="23"/>
  <c r="D12" s="1"/>
  <c r="C15"/>
  <c r="C13" s="1"/>
  <c r="C12" s="1"/>
  <c r="E13" i="22"/>
  <c r="E12" s="1"/>
  <c r="D13"/>
  <c r="D12" s="1"/>
  <c r="C15"/>
  <c r="C13" s="1"/>
  <c r="C12" s="1"/>
  <c r="E13" i="21"/>
  <c r="E12" s="1"/>
  <c r="D13"/>
  <c r="D12" s="1"/>
  <c r="C15"/>
  <c r="C13" s="1"/>
  <c r="C12" s="1"/>
  <c r="E13" i="20"/>
  <c r="E12" s="1"/>
  <c r="C15"/>
  <c r="C13" s="1"/>
  <c r="C12" s="1"/>
  <c r="D13"/>
  <c r="D12" s="1"/>
  <c r="E13" i="19"/>
  <c r="E12" s="1"/>
  <c r="C15"/>
  <c r="C13" s="1"/>
  <c r="C12" s="1"/>
  <c r="D13"/>
  <c r="D12" s="1"/>
  <c r="E13" i="18"/>
  <c r="E12" s="1"/>
  <c r="C15"/>
  <c r="C13" s="1"/>
  <c r="C12" s="1"/>
  <c r="D13"/>
  <c r="D12" s="1"/>
  <c r="E13" i="17"/>
  <c r="E12" s="1"/>
  <c r="D13"/>
  <c r="D12" s="1"/>
  <c r="C15"/>
  <c r="C13" s="1"/>
  <c r="C12" s="1"/>
  <c r="E13" i="16"/>
  <c r="E12" s="1"/>
  <c r="C15"/>
  <c r="C13" s="1"/>
  <c r="C12" s="1"/>
  <c r="D13"/>
  <c r="D12" s="1"/>
  <c r="D13" i="15"/>
  <c r="D12" s="1"/>
  <c r="C15"/>
  <c r="C13" s="1"/>
  <c r="C12" s="1"/>
  <c r="D13" i="14"/>
  <c r="D12" s="1"/>
  <c r="C15"/>
  <c r="C13" s="1"/>
  <c r="C12" s="1"/>
  <c r="E13" i="13"/>
  <c r="E12" s="1"/>
  <c r="C15"/>
  <c r="C13" s="1"/>
  <c r="C12" s="1"/>
  <c r="D13"/>
  <c r="D12" s="1"/>
  <c r="E13" i="12"/>
  <c r="E12" s="1"/>
  <c r="C15"/>
  <c r="C13" s="1"/>
  <c r="C12" s="1"/>
  <c r="D13"/>
  <c r="D12" s="1"/>
  <c r="E13" i="11"/>
  <c r="E12" s="1"/>
  <c r="C15"/>
  <c r="C13" s="1"/>
  <c r="C12" s="1"/>
  <c r="D13"/>
  <c r="D12" s="1"/>
  <c r="E13" i="10"/>
  <c r="E12" s="1"/>
  <c r="C15"/>
  <c r="C13" s="1"/>
  <c r="C12" s="1"/>
  <c r="D13"/>
  <c r="D12" s="1"/>
  <c r="E13" i="9"/>
  <c r="E12" s="1"/>
  <c r="C15"/>
  <c r="C13" s="1"/>
  <c r="C12" s="1"/>
  <c r="D13"/>
  <c r="D12" s="1"/>
  <c r="E13" i="8"/>
  <c r="E12" s="1"/>
  <c r="C15"/>
  <c r="C13" s="1"/>
  <c r="C12" s="1"/>
  <c r="D13"/>
  <c r="D12" s="1"/>
  <c r="E13" i="7"/>
  <c r="E12" s="1"/>
  <c r="C15"/>
  <c r="C13" s="1"/>
  <c r="C12" s="1"/>
  <c r="D13"/>
  <c r="D12" s="1"/>
  <c r="E13" i="5"/>
  <c r="E12" s="1"/>
  <c r="C13"/>
  <c r="C12" s="1"/>
  <c r="D13"/>
  <c r="D12" s="1"/>
  <c r="E13" i="4"/>
  <c r="E12" s="1"/>
  <c r="C15"/>
  <c r="C13" s="1"/>
  <c r="C12" s="1"/>
  <c r="D13"/>
  <c r="D12" s="1"/>
  <c r="E13" i="33" l="1"/>
  <c r="E12" s="1"/>
  <c r="E13" i="23"/>
  <c r="E12" s="1"/>
  <c r="E13" i="15"/>
  <c r="E12" s="1"/>
  <c r="E13" i="14"/>
  <c r="E12" s="1"/>
  <c r="E13" i="3"/>
  <c r="E12" l="1"/>
</calcChain>
</file>

<file path=xl/sharedStrings.xml><?xml version="1.0" encoding="utf-8"?>
<sst xmlns="http://schemas.openxmlformats.org/spreadsheetml/2006/main" count="2106" uniqueCount="59">
  <si>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</si>
  <si>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</si>
  <si>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</si>
  <si>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</si>
  <si>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</si>
  <si>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</si>
  <si>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</si>
  <si>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</si>
  <si>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</si>
  <si>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</si>
  <si>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</si>
  <si>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</si>
  <si>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</si>
  <si>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</si>
  <si>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</si>
  <si>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</si>
  <si>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</si>
  <si>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</si>
  <si>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</si>
  <si>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</si>
  <si>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</si>
  <si>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</si>
  <si>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</si>
  <si>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</si>
  <si>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</si>
  <si>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</si>
  <si>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</si>
  <si>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</si>
  <si>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</si>
  <si>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</si>
  <si>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</si>
  <si>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</si>
  <si>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</si>
  <si>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</si>
  <si>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</si>
  <si>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</si>
  <si>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исп. Зейнелхан .А</t>
  </si>
  <si>
    <t>тел. 871646-4-24-31</t>
  </si>
  <si>
    <t>Периодичность:  ежеквартально</t>
  </si>
  <si>
    <t>план на период 4 квартала</t>
  </si>
  <si>
    <t>по состоянию на " 01" января  2020 г.</t>
  </si>
  <si>
    <t>и.о.Руководитель                                  Т.Максимова</t>
  </si>
  <si>
    <t xml:space="preserve">и.о.Руководителя                                  Т. Максимова </t>
  </si>
  <si>
    <t>и.о.Руководителья                                Т.Максимова</t>
  </si>
  <si>
    <t>и.о.Руководителя                                  Т.Максимова</t>
  </si>
  <si>
    <t>и.о. Руководителя                                  Т.Максимова</t>
  </si>
  <si>
    <t>и.о.Руководителя                                 Т.Максимова</t>
  </si>
  <si>
    <t>и.о.Руководитель                                 Т.Максимова</t>
  </si>
  <si>
    <t>КГУ "Аккаинская основная школа"</t>
  </si>
  <si>
    <t>КГУ "Ельтайская начальная школа №2"</t>
  </si>
  <si>
    <t>КГУ "Купчановская начальная школа"</t>
  </si>
  <si>
    <t>по состоянию на " 01" апреля  2020 г.</t>
  </si>
  <si>
    <t>2020год</t>
  </si>
  <si>
    <t>план на период 1 квартала</t>
  </si>
  <si>
    <t>2020 год</t>
  </si>
  <si>
    <t>план на период  1 квартала</t>
  </si>
  <si>
    <t>план на период 1квартала</t>
  </si>
  <si>
    <t>по состоянию на " 01" апреля 2020 г.</t>
  </si>
  <si>
    <t>по состоянию на " 01"апреля  2020 г.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</si>
</sst>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8" fillId="0" borderId="2" xfId="0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/>
    <xf numFmtId="1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0" xfId="0" applyFont="1"/>
    <xf numFmtId="0" fontId="8" fillId="2" borderId="0" xfId="0" applyFont="1" applyFill="1" applyBorder="1"/>
    <xf numFmtId="0" fontId="8" fillId="0" borderId="0" xfId="0" applyFont="1" applyFill="1" applyBorder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0" fontId="17" fillId="0" borderId="0" xfId="0" applyFont="1"/>
    <xf numFmtId="0" fontId="2" fillId="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topLeftCell="A13" zoomScale="66" zoomScaleNormal="66" workbookViewId="0">
      <selection activeCell="H9" sqref="H9"/>
    </sheetView>
  </sheetViews>
  <sheetFormatPr defaultColWidth="9.140625"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7.8554687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58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 ht="15.75" customHeight="1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38</v>
      </c>
    </row>
    <row r="8" spans="1:5">
      <c r="A8" s="1"/>
    </row>
    <row r="9" spans="1:5">
      <c r="A9" s="96" t="s">
        <v>27</v>
      </c>
      <c r="B9" s="97" t="s">
        <v>18</v>
      </c>
      <c r="C9" s="96" t="s">
        <v>54</v>
      </c>
      <c r="D9" s="96"/>
      <c r="E9" s="96"/>
    </row>
    <row r="10" spans="1:5" ht="60.75">
      <c r="A10" s="96"/>
      <c r="B10" s="97"/>
      <c r="C10" s="5" t="s">
        <v>19</v>
      </c>
      <c r="D10" s="75" t="s">
        <v>53</v>
      </c>
      <c r="E10" s="6" t="s">
        <v>14</v>
      </c>
    </row>
    <row r="11" spans="1:5">
      <c r="A11" s="7" t="s">
        <v>20</v>
      </c>
      <c r="B11" s="8" t="s">
        <v>10</v>
      </c>
      <c r="C11" s="29"/>
      <c r="D11" s="29"/>
      <c r="E11" s="29"/>
    </row>
    <row r="12" spans="1:5" ht="25.5">
      <c r="A12" s="12" t="s">
        <v>23</v>
      </c>
      <c r="B12" s="8" t="s">
        <v>2</v>
      </c>
      <c r="C12" s="30"/>
      <c r="D12" s="30"/>
      <c r="E12" s="30"/>
    </row>
    <row r="13" spans="1:5" ht="25.5">
      <c r="A13" s="7" t="s">
        <v>11</v>
      </c>
      <c r="B13" s="8" t="s">
        <v>2</v>
      </c>
      <c r="C13" s="29"/>
      <c r="D13" s="31"/>
      <c r="E13" s="29"/>
    </row>
    <row r="14" spans="1:5">
      <c r="A14" s="10" t="s">
        <v>0</v>
      </c>
      <c r="B14" s="11"/>
      <c r="C14" s="29"/>
      <c r="D14" s="29"/>
      <c r="E14" s="29"/>
    </row>
    <row r="15" spans="1:5" ht="25.5">
      <c r="A15" s="7" t="s">
        <v>12</v>
      </c>
      <c r="B15" s="8" t="s">
        <v>2</v>
      </c>
      <c r="C15" s="65"/>
      <c r="D15" s="65"/>
      <c r="E15" s="66"/>
    </row>
    <row r="16" spans="1:5">
      <c r="A16" s="10" t="s">
        <v>1</v>
      </c>
      <c r="B16" s="11"/>
      <c r="C16" s="66"/>
      <c r="D16" s="66"/>
      <c r="E16" s="66"/>
    </row>
    <row r="17" spans="1:10" ht="25.5">
      <c r="A17" s="9" t="s">
        <v>29</v>
      </c>
      <c r="B17" s="8" t="s">
        <v>2</v>
      </c>
      <c r="C17" s="67"/>
      <c r="D17" s="66"/>
      <c r="E17" s="66"/>
      <c r="F17" s="28"/>
      <c r="G17" s="28"/>
    </row>
    <row r="18" spans="1:10">
      <c r="A18" s="12" t="s">
        <v>4</v>
      </c>
      <c r="B18" s="13" t="s">
        <v>3</v>
      </c>
      <c r="C18" s="66"/>
      <c r="D18" s="66"/>
      <c r="E18" s="66"/>
      <c r="J18" s="26"/>
    </row>
    <row r="19" spans="1:10" ht="21.95" customHeight="1">
      <c r="A19" s="12" t="s">
        <v>25</v>
      </c>
      <c r="B19" s="8" t="s">
        <v>26</v>
      </c>
      <c r="C19" s="67"/>
      <c r="D19" s="67"/>
      <c r="E19" s="67"/>
    </row>
    <row r="20" spans="1:10" ht="25.5">
      <c r="A20" s="9" t="s">
        <v>21</v>
      </c>
      <c r="B20" s="8" t="s">
        <v>2</v>
      </c>
      <c r="C20" s="66"/>
      <c r="D20" s="66"/>
      <c r="E20" s="66"/>
      <c r="G20" s="28"/>
    </row>
    <row r="21" spans="1:10">
      <c r="A21" s="12" t="s">
        <v>4</v>
      </c>
      <c r="B21" s="13" t="s">
        <v>3</v>
      </c>
      <c r="C21" s="66"/>
      <c r="D21" s="66"/>
      <c r="E21" s="66"/>
    </row>
    <row r="22" spans="1:10" ht="21.95" customHeight="1">
      <c r="A22" s="12" t="s">
        <v>25</v>
      </c>
      <c r="B22" s="8" t="s">
        <v>26</v>
      </c>
      <c r="C22" s="66"/>
      <c r="D22" s="67"/>
      <c r="E22" s="67"/>
    </row>
    <row r="23" spans="1:10" ht="39">
      <c r="A23" s="16" t="s">
        <v>24</v>
      </c>
      <c r="B23" s="8" t="s">
        <v>2</v>
      </c>
      <c r="C23" s="66"/>
      <c r="D23" s="66"/>
      <c r="E23" s="66"/>
      <c r="F23" s="28"/>
      <c r="G23" s="28"/>
    </row>
    <row r="24" spans="1:10">
      <c r="A24" s="12" t="s">
        <v>4</v>
      </c>
      <c r="B24" s="13" t="s">
        <v>3</v>
      </c>
      <c r="C24" s="66"/>
      <c r="D24" s="66"/>
      <c r="E24" s="66"/>
    </row>
    <row r="25" spans="1:10" ht="21.95" customHeight="1">
      <c r="A25" s="12" t="s">
        <v>25</v>
      </c>
      <c r="B25" s="8" t="s">
        <v>26</v>
      </c>
      <c r="C25" s="66"/>
      <c r="D25" s="67"/>
      <c r="E25" s="67"/>
      <c r="H25" s="25"/>
    </row>
    <row r="26" spans="1:10" ht="25.5">
      <c r="A26" s="9" t="s">
        <v>22</v>
      </c>
      <c r="B26" s="8" t="s">
        <v>2</v>
      </c>
      <c r="C26" s="67"/>
      <c r="D26" s="66"/>
      <c r="E26" s="66"/>
      <c r="G26" s="28"/>
    </row>
    <row r="27" spans="1:10">
      <c r="A27" s="12" t="s">
        <v>4</v>
      </c>
      <c r="B27" s="13" t="s">
        <v>3</v>
      </c>
      <c r="C27" s="29"/>
      <c r="D27" s="29"/>
      <c r="E27" s="29"/>
    </row>
    <row r="28" spans="1:10" ht="21.95" customHeight="1">
      <c r="A28" s="12" t="s">
        <v>25</v>
      </c>
      <c r="B28" s="8" t="s">
        <v>26</v>
      </c>
      <c r="C28" s="29"/>
      <c r="D28" s="31"/>
      <c r="E28" s="31"/>
    </row>
    <row r="29" spans="1:10" ht="25.5">
      <c r="A29" s="7" t="s">
        <v>5</v>
      </c>
      <c r="B29" s="8" t="s">
        <v>2</v>
      </c>
      <c r="C29" s="32"/>
      <c r="D29" s="33"/>
      <c r="E29" s="32"/>
      <c r="F29" s="64"/>
    </row>
    <row r="30" spans="1:10" ht="36.75">
      <c r="A30" s="14" t="s">
        <v>6</v>
      </c>
      <c r="B30" s="8" t="s">
        <v>2</v>
      </c>
      <c r="C30" s="29"/>
      <c r="D30" s="29"/>
      <c r="E30" s="29"/>
      <c r="F30" s="64"/>
      <c r="G30" s="37"/>
    </row>
    <row r="31" spans="1:10" ht="25.5">
      <c r="A31" s="14" t="s">
        <v>7</v>
      </c>
      <c r="B31" s="8" t="s">
        <v>2</v>
      </c>
      <c r="C31" s="29"/>
      <c r="D31" s="29"/>
      <c r="E31" s="29"/>
      <c r="F31" s="37"/>
    </row>
    <row r="32" spans="1:10" ht="36.75">
      <c r="A32" s="14" t="s">
        <v>8</v>
      </c>
      <c r="B32" s="8" t="s">
        <v>2</v>
      </c>
      <c r="C32" s="34"/>
      <c r="D32" s="34"/>
      <c r="E32" s="34"/>
      <c r="F32" s="64"/>
    </row>
    <row r="33" spans="1:6" ht="38.25" customHeight="1">
      <c r="A33" s="14" t="s">
        <v>9</v>
      </c>
      <c r="B33" s="8" t="s">
        <v>2</v>
      </c>
      <c r="C33" s="29"/>
      <c r="D33" s="29"/>
      <c r="E33" s="29"/>
      <c r="F33" s="64"/>
    </row>
    <row r="35" spans="1:6">
      <c r="A35" s="1" t="s">
        <v>41</v>
      </c>
    </row>
    <row r="37" spans="1:6">
      <c r="A37" s="18"/>
    </row>
    <row r="38" spans="1:6">
      <c r="A38" s="18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I33" sqref="I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3" t="s">
        <v>55</v>
      </c>
      <c r="E10" s="23" t="s">
        <v>14</v>
      </c>
    </row>
    <row r="11" spans="1:6">
      <c r="A11" s="7" t="s">
        <v>20</v>
      </c>
      <c r="B11" s="8" t="s">
        <v>10</v>
      </c>
      <c r="C11" s="78">
        <v>122</v>
      </c>
      <c r="D11" s="78">
        <v>122</v>
      </c>
      <c r="E11" s="78">
        <v>122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51.549508196721312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6289.04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59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1">
        <v>3</v>
      </c>
      <c r="D18" s="81">
        <v>3</v>
      </c>
      <c r="E18" s="81">
        <v>3</v>
      </c>
    </row>
    <row r="19" spans="1:6">
      <c r="A19" s="12" t="s">
        <v>25</v>
      </c>
      <c r="B19" s="8" t="s">
        <v>26</v>
      </c>
      <c r="C19" s="82">
        <v>115.2</v>
      </c>
      <c r="D19" s="82">
        <v>115.2</v>
      </c>
      <c r="E19" s="82">
        <v>115.2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1">
        <v>27.422000000000001</v>
      </c>
      <c r="D21" s="81">
        <v>27.422000000000001</v>
      </c>
      <c r="E21" s="81">
        <v>27.422000000000001</v>
      </c>
    </row>
    <row r="22" spans="1:6">
      <c r="A22" s="12" t="s">
        <v>25</v>
      </c>
      <c r="B22" s="8" t="s">
        <v>26</v>
      </c>
      <c r="C22" s="81">
        <v>117.1</v>
      </c>
      <c r="D22" s="81">
        <v>117.1</v>
      </c>
      <c r="E22" s="81">
        <v>117.1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1">
        <v>1.95</v>
      </c>
      <c r="D24" s="81">
        <v>1.95</v>
      </c>
      <c r="E24" s="81">
        <v>1.95</v>
      </c>
    </row>
    <row r="25" spans="1:6">
      <c r="A25" s="12" t="s">
        <v>25</v>
      </c>
      <c r="B25" s="8" t="s">
        <v>26</v>
      </c>
      <c r="C25" s="81">
        <v>66.599999999999994</v>
      </c>
      <c r="D25" s="81">
        <v>66.599999999999994</v>
      </c>
      <c r="E25" s="81">
        <v>66.599999999999994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79">
        <v>19.8</v>
      </c>
      <c r="D27" s="79">
        <v>19.8</v>
      </c>
      <c r="E27" s="79">
        <v>19.8</v>
      </c>
    </row>
    <row r="28" spans="1:6">
      <c r="A28" s="12" t="s">
        <v>25</v>
      </c>
      <c r="B28" s="8" t="s">
        <v>26</v>
      </c>
      <c r="C28" s="79">
        <v>38.9</v>
      </c>
      <c r="D28" s="79">
        <v>38.9</v>
      </c>
      <c r="E28" s="79">
        <v>38.9</v>
      </c>
    </row>
    <row r="29" spans="1:6" ht="25.5">
      <c r="A29" s="7" t="s">
        <v>5</v>
      </c>
      <c r="B29" s="8" t="s">
        <v>2</v>
      </c>
      <c r="C29" s="83"/>
      <c r="D29" s="83"/>
      <c r="E29" s="83"/>
    </row>
    <row r="30" spans="1:6" ht="36.75">
      <c r="A30" s="14" t="s">
        <v>6</v>
      </c>
      <c r="B30" s="8" t="s">
        <v>2</v>
      </c>
      <c r="C30" s="78"/>
      <c r="D30" s="78"/>
      <c r="E30" s="78">
        <v>6102.4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186.64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51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6" t="s">
        <v>27</v>
      </c>
      <c r="B9" s="97" t="s">
        <v>18</v>
      </c>
      <c r="C9" s="96" t="s">
        <v>54</v>
      </c>
      <c r="D9" s="96"/>
      <c r="E9" s="96"/>
    </row>
    <row r="10" spans="1:5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5">
      <c r="A11" s="7" t="s">
        <v>20</v>
      </c>
      <c r="B11" s="8" t="s">
        <v>10</v>
      </c>
      <c r="C11" s="78">
        <v>160</v>
      </c>
      <c r="D11" s="78">
        <v>160</v>
      </c>
      <c r="E11" s="78">
        <v>160</v>
      </c>
    </row>
    <row r="12" spans="1:5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38.490768750000001</v>
      </c>
    </row>
    <row r="13" spans="1:5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6158.5230000000001</v>
      </c>
    </row>
    <row r="14" spans="1:5">
      <c r="A14" s="10" t="s">
        <v>0</v>
      </c>
      <c r="B14" s="11"/>
      <c r="C14" s="78"/>
      <c r="D14" s="78"/>
      <c r="E14" s="78"/>
    </row>
    <row r="15" spans="1:5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</row>
    <row r="16" spans="1:5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1">
        <v>3</v>
      </c>
      <c r="D18" s="81">
        <v>3</v>
      </c>
      <c r="E18" s="81">
        <v>3</v>
      </c>
    </row>
    <row r="19" spans="1:6">
      <c r="A19" s="12" t="s">
        <v>25</v>
      </c>
      <c r="B19" s="8" t="s">
        <v>26</v>
      </c>
      <c r="C19" s="82">
        <v>117.6</v>
      </c>
      <c r="D19" s="82">
        <v>117.6</v>
      </c>
      <c r="E19" s="82">
        <v>117.6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1">
        <v>37.161000000000001</v>
      </c>
      <c r="D21" s="81">
        <v>37.161000000000001</v>
      </c>
      <c r="E21" s="81">
        <v>37.161000000000001</v>
      </c>
    </row>
    <row r="22" spans="1:6">
      <c r="A22" s="12" t="s">
        <v>25</v>
      </c>
      <c r="B22" s="8" t="s">
        <v>26</v>
      </c>
      <c r="C22" s="81">
        <f>C20/C21</f>
        <v>0</v>
      </c>
      <c r="D22" s="81">
        <f t="shared" ref="D22:E22" si="1">D20/D21</f>
        <v>0</v>
      </c>
      <c r="E22" s="81">
        <f t="shared" si="1"/>
        <v>0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1">
        <v>2</v>
      </c>
      <c r="D24" s="81">
        <v>2</v>
      </c>
      <c r="E24" s="81">
        <v>2</v>
      </c>
    </row>
    <row r="25" spans="1:6">
      <c r="A25" s="12" t="s">
        <v>25</v>
      </c>
      <c r="B25" s="8" t="s">
        <v>26</v>
      </c>
      <c r="C25" s="81">
        <v>119.2</v>
      </c>
      <c r="D25" s="81">
        <v>119.2</v>
      </c>
      <c r="E25" s="81">
        <v>119.2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79">
        <v>20.25</v>
      </c>
      <c r="D27" s="79">
        <v>20.25</v>
      </c>
      <c r="E27" s="79">
        <v>20.25</v>
      </c>
    </row>
    <row r="28" spans="1:6">
      <c r="A28" s="12" t="s">
        <v>25</v>
      </c>
      <c r="B28" s="8" t="s">
        <v>26</v>
      </c>
      <c r="C28" s="79">
        <v>98.9</v>
      </c>
      <c r="D28" s="79">
        <v>98.9</v>
      </c>
      <c r="E28" s="79">
        <v>98.9</v>
      </c>
    </row>
    <row r="29" spans="1:6" ht="25.5">
      <c r="A29" s="7" t="s">
        <v>5</v>
      </c>
      <c r="B29" s="8" t="s">
        <v>2</v>
      </c>
      <c r="C29" s="83"/>
      <c r="D29" s="83"/>
      <c r="E29" s="83"/>
    </row>
    <row r="30" spans="1:6" ht="36.75">
      <c r="A30" s="14" t="s">
        <v>6</v>
      </c>
      <c r="B30" s="8" t="s">
        <v>2</v>
      </c>
      <c r="C30" s="78"/>
      <c r="D30" s="78"/>
      <c r="E30" s="78">
        <v>5879.1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279.423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177</v>
      </c>
      <c r="D11" s="78">
        <v>177</v>
      </c>
      <c r="E11" s="78">
        <v>177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35.348587570621469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6256.7</v>
      </c>
      <c r="F13" s="18"/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0">
        <v>5</v>
      </c>
      <c r="D18" s="80">
        <v>5</v>
      </c>
      <c r="E18" s="80">
        <v>5</v>
      </c>
    </row>
    <row r="19" spans="1:6">
      <c r="A19" s="12" t="s">
        <v>25</v>
      </c>
      <c r="B19" s="8" t="s">
        <v>26</v>
      </c>
      <c r="C19" s="84">
        <v>93.6</v>
      </c>
      <c r="D19" s="84">
        <v>93.6</v>
      </c>
      <c r="E19" s="84">
        <v>93.6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0">
        <v>43.1</v>
      </c>
      <c r="D21" s="80">
        <v>43.1</v>
      </c>
      <c r="E21" s="80">
        <v>43.1</v>
      </c>
    </row>
    <row r="22" spans="1:6">
      <c r="A22" s="12" t="s">
        <v>25</v>
      </c>
      <c r="B22" s="8" t="s">
        <v>26</v>
      </c>
      <c r="C22" s="80">
        <v>123.7</v>
      </c>
      <c r="D22" s="80">
        <v>123.7</v>
      </c>
      <c r="E22" s="80">
        <v>123.7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0">
        <v>4</v>
      </c>
      <c r="D24" s="80">
        <v>4</v>
      </c>
      <c r="E24" s="80">
        <v>4</v>
      </c>
    </row>
    <row r="25" spans="1:6">
      <c r="A25" s="12" t="s">
        <v>25</v>
      </c>
      <c r="B25" s="8" t="s">
        <v>26</v>
      </c>
      <c r="C25" s="80">
        <v>43.55</v>
      </c>
      <c r="D25" s="80">
        <v>43.55</v>
      </c>
      <c r="E25" s="80">
        <v>43.55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5">
        <v>18.399999999999999</v>
      </c>
      <c r="D27" s="85">
        <v>18.399999999999999</v>
      </c>
      <c r="E27" s="85">
        <v>18.399999999999999</v>
      </c>
    </row>
    <row r="28" spans="1:6">
      <c r="A28" s="12" t="s">
        <v>25</v>
      </c>
      <c r="B28" s="8" t="s">
        <v>26</v>
      </c>
      <c r="C28" s="85">
        <v>50.8</v>
      </c>
      <c r="D28" s="85">
        <v>50.8</v>
      </c>
      <c r="E28" s="85">
        <v>50.8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5947.7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309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51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6" t="s">
        <v>27</v>
      </c>
      <c r="B9" s="97" t="s">
        <v>18</v>
      </c>
      <c r="C9" s="96" t="s">
        <v>54</v>
      </c>
      <c r="D9" s="96"/>
      <c r="E9" s="96"/>
    </row>
    <row r="10" spans="1:5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5">
      <c r="A11" s="7" t="s">
        <v>20</v>
      </c>
      <c r="B11" s="8" t="s">
        <v>10</v>
      </c>
      <c r="C11" s="78">
        <v>115</v>
      </c>
      <c r="D11" s="78">
        <v>115</v>
      </c>
      <c r="E11" s="78">
        <v>115</v>
      </c>
    </row>
    <row r="12" spans="1:5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52.012173913043476</v>
      </c>
    </row>
    <row r="13" spans="1:5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5981.4</v>
      </c>
    </row>
    <row r="14" spans="1:5">
      <c r="A14" s="10" t="s">
        <v>0</v>
      </c>
      <c r="B14" s="11"/>
      <c r="C14" s="78"/>
      <c r="D14" s="78"/>
      <c r="E14" s="78"/>
    </row>
    <row r="15" spans="1:5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</row>
    <row r="16" spans="1:5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0">
        <v>3</v>
      </c>
      <c r="D18" s="80">
        <v>3</v>
      </c>
      <c r="E18" s="80">
        <v>3</v>
      </c>
    </row>
    <row r="19" spans="1:6">
      <c r="A19" s="12" t="s">
        <v>25</v>
      </c>
      <c r="B19" s="8" t="s">
        <v>26</v>
      </c>
      <c r="C19" s="84">
        <v>104.5</v>
      </c>
      <c r="D19" s="84">
        <v>104.5</v>
      </c>
      <c r="E19" s="84">
        <v>104.5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0">
        <v>27</v>
      </c>
      <c r="D21" s="80">
        <v>27</v>
      </c>
      <c r="E21" s="80">
        <v>27</v>
      </c>
    </row>
    <row r="22" spans="1:6">
      <c r="A22" s="12" t="s">
        <v>25</v>
      </c>
      <c r="B22" s="8" t="s">
        <v>26</v>
      </c>
      <c r="C22" s="80">
        <v>131.5</v>
      </c>
      <c r="D22" s="80">
        <v>131.5</v>
      </c>
      <c r="E22" s="80">
        <v>131.5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0">
        <v>4</v>
      </c>
      <c r="D24" s="80">
        <v>4</v>
      </c>
      <c r="E24" s="80">
        <v>4</v>
      </c>
    </row>
    <row r="25" spans="1:6">
      <c r="A25" s="12" t="s">
        <v>25</v>
      </c>
      <c r="B25" s="8" t="s">
        <v>26</v>
      </c>
      <c r="C25" s="80">
        <v>73</v>
      </c>
      <c r="D25" s="80">
        <v>73</v>
      </c>
      <c r="E25" s="80">
        <v>73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5">
        <v>21.3</v>
      </c>
      <c r="D27" s="85">
        <v>21.3</v>
      </c>
      <c r="E27" s="85">
        <v>21.3</v>
      </c>
    </row>
    <row r="28" spans="1:6">
      <c r="A28" s="12" t="s">
        <v>25</v>
      </c>
      <c r="B28" s="8" t="s">
        <v>26</v>
      </c>
      <c r="C28" s="85">
        <v>46.3</v>
      </c>
      <c r="D28" s="85">
        <v>46.3</v>
      </c>
      <c r="E28" s="85">
        <v>46.3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5981.4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K30" sqref="K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51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6" t="s">
        <v>27</v>
      </c>
      <c r="B9" s="97" t="s">
        <v>18</v>
      </c>
      <c r="C9" s="96" t="s">
        <v>54</v>
      </c>
      <c r="D9" s="96"/>
      <c r="E9" s="96"/>
    </row>
    <row r="10" spans="1:5" ht="60.75">
      <c r="A10" s="96"/>
      <c r="B10" s="97"/>
      <c r="C10" s="24" t="s">
        <v>19</v>
      </c>
      <c r="D10" s="75" t="s">
        <v>56</v>
      </c>
      <c r="E10" s="23" t="s">
        <v>14</v>
      </c>
    </row>
    <row r="11" spans="1:5">
      <c r="A11" s="7" t="s">
        <v>20</v>
      </c>
      <c r="B11" s="8" t="s">
        <v>10</v>
      </c>
      <c r="C11" s="78">
        <v>103</v>
      </c>
      <c r="D11" s="78">
        <v>103</v>
      </c>
      <c r="E11" s="78">
        <v>103</v>
      </c>
    </row>
    <row r="12" spans="1:5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59.252427184466022</v>
      </c>
    </row>
    <row r="13" spans="1:5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6103</v>
      </c>
    </row>
    <row r="14" spans="1:5">
      <c r="A14" s="10" t="s">
        <v>0</v>
      </c>
      <c r="B14" s="11"/>
      <c r="C14" s="78"/>
      <c r="D14" s="78"/>
      <c r="E14" s="78"/>
    </row>
    <row r="15" spans="1:5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</row>
    <row r="16" spans="1:5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1">
        <v>2.5</v>
      </c>
      <c r="D18" s="81">
        <v>2.5</v>
      </c>
      <c r="E18" s="81">
        <v>2.5</v>
      </c>
    </row>
    <row r="19" spans="1:6">
      <c r="A19" s="12" t="s">
        <v>25</v>
      </c>
      <c r="B19" s="8" t="s">
        <v>26</v>
      </c>
      <c r="C19" s="82">
        <v>90</v>
      </c>
      <c r="D19" s="82">
        <v>90</v>
      </c>
      <c r="E19" s="82">
        <v>90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2">
        <v>25.321999999999999</v>
      </c>
      <c r="D21" s="82">
        <v>25.321999999999999</v>
      </c>
      <c r="E21" s="82">
        <v>25.321999999999999</v>
      </c>
    </row>
    <row r="22" spans="1:6">
      <c r="A22" s="12" t="s">
        <v>25</v>
      </c>
      <c r="B22" s="8" t="s">
        <v>26</v>
      </c>
      <c r="C22" s="81">
        <v>143</v>
      </c>
      <c r="D22" s="81">
        <v>143</v>
      </c>
      <c r="E22" s="81">
        <v>143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1">
        <v>2.1</v>
      </c>
      <c r="D24" s="81">
        <v>2.1</v>
      </c>
      <c r="E24" s="81">
        <v>2.1</v>
      </c>
    </row>
    <row r="25" spans="1:6">
      <c r="A25" s="12" t="s">
        <v>25</v>
      </c>
      <c r="B25" s="8" t="s">
        <v>26</v>
      </c>
      <c r="C25" s="81">
        <v>79.099999999999994</v>
      </c>
      <c r="D25" s="81">
        <v>79.099999999999994</v>
      </c>
      <c r="E25" s="81">
        <v>79.099999999999994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79">
        <v>22.4</v>
      </c>
      <c r="D27" s="79">
        <v>22.4</v>
      </c>
      <c r="E27" s="79">
        <v>22.4</v>
      </c>
    </row>
    <row r="28" spans="1:6">
      <c r="A28" s="12" t="s">
        <v>25</v>
      </c>
      <c r="B28" s="8" t="s">
        <v>26</v>
      </c>
      <c r="C28" s="79">
        <v>36.6</v>
      </c>
      <c r="D28" s="79">
        <v>36.6</v>
      </c>
      <c r="E28" s="79">
        <v>36.6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6103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/>
    </row>
    <row r="35" spans="1:5">
      <c r="A35" s="1" t="s">
        <v>42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73</v>
      </c>
      <c r="D11" s="78">
        <v>73</v>
      </c>
      <c r="E11" s="78">
        <v>73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80.597260273972609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5883.6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59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1">
        <v>2</v>
      </c>
      <c r="D18" s="81">
        <v>2</v>
      </c>
      <c r="E18" s="81">
        <v>2</v>
      </c>
    </row>
    <row r="19" spans="1:6">
      <c r="A19" s="12" t="s">
        <v>25</v>
      </c>
      <c r="B19" s="8" t="s">
        <v>26</v>
      </c>
      <c r="C19" s="82">
        <v>111</v>
      </c>
      <c r="D19" s="82">
        <v>111</v>
      </c>
      <c r="E19" s="82">
        <v>111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1">
        <v>24.806000000000001</v>
      </c>
      <c r="D21" s="81">
        <v>24.806000000000001</v>
      </c>
      <c r="E21" s="81">
        <v>24.806000000000001</v>
      </c>
    </row>
    <row r="22" spans="1:6">
      <c r="A22" s="12" t="s">
        <v>25</v>
      </c>
      <c r="B22" s="8" t="s">
        <v>26</v>
      </c>
      <c r="C22" s="81">
        <v>115</v>
      </c>
      <c r="D22" s="81">
        <v>115</v>
      </c>
      <c r="E22" s="81">
        <v>115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1">
        <v>1.25</v>
      </c>
      <c r="D24" s="81">
        <v>1.25</v>
      </c>
      <c r="E24" s="81">
        <v>1.25</v>
      </c>
    </row>
    <row r="25" spans="1:6">
      <c r="A25" s="12" t="s">
        <v>25</v>
      </c>
      <c r="B25" s="8" t="s">
        <v>26</v>
      </c>
      <c r="C25" s="81">
        <v>68</v>
      </c>
      <c r="D25" s="81">
        <v>68</v>
      </c>
      <c r="E25" s="81">
        <v>68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79">
        <v>16.75</v>
      </c>
      <c r="D27" s="79">
        <v>16.75</v>
      </c>
      <c r="E27" s="79">
        <v>16.75</v>
      </c>
    </row>
    <row r="28" spans="1:6">
      <c r="A28" s="12" t="s">
        <v>25</v>
      </c>
      <c r="B28" s="8" t="s">
        <v>26</v>
      </c>
      <c r="C28" s="79">
        <v>43.2</v>
      </c>
      <c r="D28" s="79">
        <v>43.2</v>
      </c>
      <c r="E28" s="79">
        <v>43.2</v>
      </c>
    </row>
    <row r="29" spans="1:6" ht="25.5">
      <c r="A29" s="7" t="s">
        <v>5</v>
      </c>
      <c r="B29" s="8" t="s">
        <v>2</v>
      </c>
      <c r="C29" s="83"/>
      <c r="D29" s="83"/>
      <c r="E29" s="83"/>
    </row>
    <row r="30" spans="1:6" ht="36.75">
      <c r="A30" s="14" t="s">
        <v>6</v>
      </c>
      <c r="B30" s="8" t="s">
        <v>2</v>
      </c>
      <c r="C30" s="79"/>
      <c r="D30" s="79"/>
      <c r="E30" s="79">
        <v>5883.6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/>
    </row>
    <row r="35" spans="1:5">
      <c r="A35" s="1" t="s">
        <v>43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57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164</v>
      </c>
      <c r="D11" s="78">
        <v>164</v>
      </c>
      <c r="E11" s="78">
        <v>164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37.209390243902433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6102.3399999999992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59"/>
    </row>
    <row r="16" spans="1:6">
      <c r="A16" s="10" t="s">
        <v>1</v>
      </c>
      <c r="B16" s="11"/>
      <c r="C16" s="79"/>
      <c r="D16" s="79"/>
      <c r="E16" s="78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0">
        <v>3</v>
      </c>
      <c r="D18" s="80">
        <v>3</v>
      </c>
      <c r="E18" s="80">
        <v>3</v>
      </c>
    </row>
    <row r="19" spans="1:6">
      <c r="A19" s="12" t="s">
        <v>25</v>
      </c>
      <c r="B19" s="8" t="s">
        <v>26</v>
      </c>
      <c r="C19" s="84">
        <v>123</v>
      </c>
      <c r="D19" s="84">
        <v>123</v>
      </c>
      <c r="E19" s="84">
        <v>123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0">
        <v>26.33</v>
      </c>
      <c r="D21" s="80">
        <v>26.33</v>
      </c>
      <c r="E21" s="80">
        <v>26.33</v>
      </c>
    </row>
    <row r="22" spans="1:6">
      <c r="A22" s="12" t="s">
        <v>25</v>
      </c>
      <c r="B22" s="8" t="s">
        <v>26</v>
      </c>
      <c r="C22" s="80">
        <v>122.8</v>
      </c>
      <c r="D22" s="80">
        <v>122.8</v>
      </c>
      <c r="E22" s="80">
        <v>122.8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0">
        <v>3.5</v>
      </c>
      <c r="D24" s="80">
        <v>3.5</v>
      </c>
      <c r="E24" s="80">
        <v>3.5</v>
      </c>
    </row>
    <row r="25" spans="1:6">
      <c r="A25" s="12" t="s">
        <v>25</v>
      </c>
      <c r="B25" s="8" t="s">
        <v>26</v>
      </c>
      <c r="C25" s="80">
        <v>69.84</v>
      </c>
      <c r="D25" s="80">
        <v>69.84</v>
      </c>
      <c r="E25" s="80">
        <v>69.84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5">
        <v>12.75</v>
      </c>
      <c r="D27" s="85">
        <v>12.75</v>
      </c>
      <c r="E27" s="85">
        <v>12.75</v>
      </c>
    </row>
    <row r="28" spans="1:6">
      <c r="A28" s="12" t="s">
        <v>25</v>
      </c>
      <c r="B28" s="8" t="s">
        <v>26</v>
      </c>
      <c r="C28" s="85">
        <v>49.79</v>
      </c>
      <c r="D28" s="85">
        <v>49.79</v>
      </c>
      <c r="E28" s="85">
        <v>49.79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5977.4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124.94</v>
      </c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172</v>
      </c>
      <c r="D11" s="78">
        <v>172</v>
      </c>
      <c r="E11" s="78">
        <v>172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38.10244186046512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6553.6200000000008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59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0">
        <v>3.5</v>
      </c>
      <c r="D18" s="80">
        <v>3.5</v>
      </c>
      <c r="E18" s="80">
        <v>3.5</v>
      </c>
    </row>
    <row r="19" spans="1:6">
      <c r="A19" s="12" t="s">
        <v>25</v>
      </c>
      <c r="B19" s="8" t="s">
        <v>26</v>
      </c>
      <c r="C19" s="84">
        <v>157.9</v>
      </c>
      <c r="D19" s="84">
        <v>157.9</v>
      </c>
      <c r="E19" s="84">
        <v>157.9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0">
        <v>34.200000000000003</v>
      </c>
      <c r="D21" s="80">
        <v>34.200000000000003</v>
      </c>
      <c r="E21" s="80">
        <v>34.200000000000003</v>
      </c>
    </row>
    <row r="22" spans="1:6">
      <c r="A22" s="12" t="s">
        <v>25</v>
      </c>
      <c r="B22" s="8" t="s">
        <v>26</v>
      </c>
      <c r="C22" s="80">
        <v>96</v>
      </c>
      <c r="D22" s="80">
        <v>96</v>
      </c>
      <c r="E22" s="80">
        <v>96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0">
        <v>1.5</v>
      </c>
      <c r="D24" s="80">
        <v>1.5</v>
      </c>
      <c r="E24" s="80">
        <v>1.5</v>
      </c>
    </row>
    <row r="25" spans="1:6">
      <c r="A25" s="12" t="s">
        <v>25</v>
      </c>
      <c r="B25" s="8" t="s">
        <v>26</v>
      </c>
      <c r="C25" s="80">
        <v>47.8</v>
      </c>
      <c r="D25" s="80">
        <v>47.8</v>
      </c>
      <c r="E25" s="80">
        <v>47.8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5">
        <v>16</v>
      </c>
      <c r="D27" s="85">
        <v>16</v>
      </c>
      <c r="E27" s="85">
        <v>16</v>
      </c>
    </row>
    <row r="28" spans="1:6">
      <c r="A28" s="12" t="s">
        <v>25</v>
      </c>
      <c r="B28" s="8" t="s">
        <v>26</v>
      </c>
      <c r="C28" s="85">
        <v>55</v>
      </c>
      <c r="D28" s="85">
        <v>55</v>
      </c>
      <c r="E28" s="85">
        <v>55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6180.1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373.52</v>
      </c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3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116</v>
      </c>
      <c r="D11" s="78">
        <v>116</v>
      </c>
      <c r="E11" s="78">
        <v>116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52.384310344827583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6076.58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18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0">
        <v>3</v>
      </c>
      <c r="D18" s="80">
        <v>3</v>
      </c>
      <c r="E18" s="80">
        <v>3</v>
      </c>
    </row>
    <row r="19" spans="1:6">
      <c r="A19" s="12" t="s">
        <v>25</v>
      </c>
      <c r="B19" s="8" t="s">
        <v>26</v>
      </c>
      <c r="C19" s="84">
        <v>124.2</v>
      </c>
      <c r="D19" s="84">
        <v>124.2</v>
      </c>
      <c r="E19" s="84">
        <v>124.2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0">
        <v>23.6</v>
      </c>
      <c r="D21" s="80">
        <v>23.6</v>
      </c>
      <c r="E21" s="80">
        <v>23.6</v>
      </c>
    </row>
    <row r="22" spans="1:6">
      <c r="A22" s="12" t="s">
        <v>25</v>
      </c>
      <c r="B22" s="8" t="s">
        <v>26</v>
      </c>
      <c r="C22" s="84">
        <v>143</v>
      </c>
      <c r="D22" s="84">
        <v>143</v>
      </c>
      <c r="E22" s="84">
        <v>143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0">
        <v>4</v>
      </c>
      <c r="D24" s="80">
        <v>4</v>
      </c>
      <c r="E24" s="80">
        <v>4</v>
      </c>
    </row>
    <row r="25" spans="1:6">
      <c r="A25" s="12" t="s">
        <v>25</v>
      </c>
      <c r="B25" s="8" t="s">
        <v>26</v>
      </c>
      <c r="C25" s="80">
        <v>45.7</v>
      </c>
      <c r="D25" s="80">
        <v>45.7</v>
      </c>
      <c r="E25" s="80">
        <v>45.7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5">
        <v>17.2</v>
      </c>
      <c r="D27" s="85">
        <v>17.2</v>
      </c>
      <c r="E27" s="85">
        <v>17.2</v>
      </c>
    </row>
    <row r="28" spans="1:6">
      <c r="A28" s="12" t="s">
        <v>25</v>
      </c>
      <c r="B28" s="8" t="s">
        <v>26</v>
      </c>
      <c r="C28" s="85">
        <v>40.700000000000003</v>
      </c>
      <c r="D28" s="85">
        <v>40.700000000000003</v>
      </c>
      <c r="E28" s="85">
        <v>40.700000000000003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5775.7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300.88</v>
      </c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0" workbookViewId="0">
      <selection activeCell="N29" sqref="N2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57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2" t="s">
        <v>39</v>
      </c>
      <c r="E10" s="23" t="s">
        <v>14</v>
      </c>
    </row>
    <row r="11" spans="1:6">
      <c r="A11" s="7" t="s">
        <v>20</v>
      </c>
      <c r="B11" s="8" t="s">
        <v>10</v>
      </c>
      <c r="C11" s="29">
        <v>101</v>
      </c>
      <c r="D11" s="29">
        <v>101</v>
      </c>
      <c r="E11" s="29">
        <v>101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62.8129702970297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6344.11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59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68"/>
      <c r="D17" s="68"/>
      <c r="E17" s="68"/>
    </row>
    <row r="18" spans="1:6">
      <c r="A18" s="12" t="s">
        <v>4</v>
      </c>
      <c r="B18" s="13" t="s">
        <v>3</v>
      </c>
      <c r="C18" s="68">
        <v>4.5</v>
      </c>
      <c r="D18" s="68">
        <v>4.5</v>
      </c>
      <c r="E18" s="68">
        <v>4.5</v>
      </c>
    </row>
    <row r="19" spans="1:6">
      <c r="A19" s="12" t="s">
        <v>25</v>
      </c>
      <c r="B19" s="8" t="s">
        <v>26</v>
      </c>
      <c r="C19" s="70">
        <v>122.4</v>
      </c>
      <c r="D19" s="70">
        <v>122.4</v>
      </c>
      <c r="E19" s="70">
        <v>122.4</v>
      </c>
    </row>
    <row r="20" spans="1:6" ht="25.5">
      <c r="A20" s="9" t="s">
        <v>21</v>
      </c>
      <c r="B20" s="8" t="s">
        <v>2</v>
      </c>
      <c r="C20" s="68"/>
      <c r="D20" s="68"/>
      <c r="E20" s="68"/>
    </row>
    <row r="21" spans="1:6">
      <c r="A21" s="12" t="s">
        <v>4</v>
      </c>
      <c r="B21" s="13" t="s">
        <v>3</v>
      </c>
      <c r="C21" s="68">
        <v>39.36</v>
      </c>
      <c r="D21" s="68">
        <v>39.36</v>
      </c>
      <c r="E21" s="68">
        <v>39.36</v>
      </c>
    </row>
    <row r="22" spans="1:6">
      <c r="A22" s="12" t="s">
        <v>25</v>
      </c>
      <c r="B22" s="8" t="s">
        <v>26</v>
      </c>
      <c r="C22" s="68">
        <v>107.8</v>
      </c>
      <c r="D22" s="68">
        <v>107.8</v>
      </c>
      <c r="E22" s="68">
        <v>107.8</v>
      </c>
    </row>
    <row r="23" spans="1:6" ht="39">
      <c r="A23" s="16" t="s">
        <v>24</v>
      </c>
      <c r="B23" s="8" t="s">
        <v>2</v>
      </c>
      <c r="C23" s="68"/>
      <c r="D23" s="68"/>
      <c r="E23" s="68"/>
    </row>
    <row r="24" spans="1:6">
      <c r="A24" s="12" t="s">
        <v>4</v>
      </c>
      <c r="B24" s="13" t="s">
        <v>3</v>
      </c>
      <c r="C24" s="68">
        <v>3</v>
      </c>
      <c r="D24" s="68">
        <v>3</v>
      </c>
      <c r="E24" s="68">
        <v>3</v>
      </c>
    </row>
    <row r="25" spans="1:6">
      <c r="A25" s="12" t="s">
        <v>25</v>
      </c>
      <c r="B25" s="8" t="s">
        <v>26</v>
      </c>
      <c r="C25" s="68">
        <v>67.5</v>
      </c>
      <c r="D25" s="68">
        <v>67.5</v>
      </c>
      <c r="E25" s="68">
        <v>67.5</v>
      </c>
    </row>
    <row r="26" spans="1:6" ht="25.5">
      <c r="A26" s="9" t="s">
        <v>22</v>
      </c>
      <c r="B26" s="8" t="s">
        <v>2</v>
      </c>
      <c r="C26" s="68"/>
      <c r="D26" s="68"/>
      <c r="E26" s="68"/>
    </row>
    <row r="27" spans="1:6">
      <c r="A27" s="12" t="s">
        <v>4</v>
      </c>
      <c r="B27" s="13" t="s">
        <v>3</v>
      </c>
      <c r="C27" s="90">
        <v>21.7</v>
      </c>
      <c r="D27" s="90">
        <v>21.7</v>
      </c>
      <c r="E27" s="90">
        <v>21.7</v>
      </c>
    </row>
    <row r="28" spans="1:6">
      <c r="A28" s="12" t="s">
        <v>25</v>
      </c>
      <c r="B28" s="8" t="s">
        <v>26</v>
      </c>
      <c r="C28" s="48">
        <v>41.8</v>
      </c>
      <c r="D28" s="48">
        <v>41.8</v>
      </c>
      <c r="E28" s="48">
        <v>41.8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5871.7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>
        <v>472.41</v>
      </c>
    </row>
    <row r="35" spans="1:5">
      <c r="A35" s="1" t="s">
        <v>45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51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6" t="s">
        <v>27</v>
      </c>
      <c r="B9" s="97" t="s">
        <v>18</v>
      </c>
      <c r="C9" s="96" t="s">
        <v>52</v>
      </c>
      <c r="D9" s="96"/>
      <c r="E9" s="96"/>
    </row>
    <row r="10" spans="1:5" ht="60.75">
      <c r="A10" s="96"/>
      <c r="B10" s="97"/>
      <c r="C10" s="20" t="s">
        <v>19</v>
      </c>
      <c r="D10" s="73" t="s">
        <v>53</v>
      </c>
      <c r="E10" s="19" t="s">
        <v>14</v>
      </c>
    </row>
    <row r="11" spans="1:5">
      <c r="A11" s="7" t="s">
        <v>20</v>
      </c>
      <c r="B11" s="8" t="s">
        <v>10</v>
      </c>
      <c r="C11" s="76">
        <v>569</v>
      </c>
      <c r="D11" s="76">
        <v>569</v>
      </c>
      <c r="E11" s="76">
        <v>569</v>
      </c>
    </row>
    <row r="12" spans="1:5" ht="25.5">
      <c r="A12" s="12" t="s">
        <v>23</v>
      </c>
      <c r="B12" s="8" t="s">
        <v>2</v>
      </c>
      <c r="C12" s="77">
        <f t="shared" ref="C12:D12" si="0">C13/C11</f>
        <v>0</v>
      </c>
      <c r="D12" s="77">
        <f t="shared" si="0"/>
        <v>0</v>
      </c>
      <c r="E12" s="77">
        <f>E13/E11</f>
        <v>11.49042179261863</v>
      </c>
    </row>
    <row r="13" spans="1:5" ht="25.5">
      <c r="A13" s="7" t="s">
        <v>11</v>
      </c>
      <c r="B13" s="8" t="s">
        <v>2</v>
      </c>
      <c r="C13" s="78">
        <f t="shared" ref="C13:D13" si="1">C15+C29+C30+C31+C32+C33</f>
        <v>0</v>
      </c>
      <c r="D13" s="78">
        <f t="shared" si="1"/>
        <v>0</v>
      </c>
      <c r="E13" s="78">
        <f>E15+E29+E30+E31+E32+E33</f>
        <v>6538.05</v>
      </c>
    </row>
    <row r="14" spans="1:5">
      <c r="A14" s="10" t="s">
        <v>0</v>
      </c>
      <c r="B14" s="11"/>
      <c r="C14" s="78"/>
      <c r="D14" s="78"/>
      <c r="E14" s="78"/>
    </row>
    <row r="15" spans="1:5" ht="25.5">
      <c r="A15" s="7" t="s">
        <v>12</v>
      </c>
      <c r="B15" s="8" t="s">
        <v>2</v>
      </c>
      <c r="C15" s="79">
        <f t="shared" ref="C15:E15" si="2">C17+C20+C23+C26</f>
        <v>0</v>
      </c>
      <c r="D15" s="79">
        <f t="shared" si="2"/>
        <v>0</v>
      </c>
      <c r="E15" s="79">
        <f t="shared" si="2"/>
        <v>0</v>
      </c>
    </row>
    <row r="16" spans="1:5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1"/>
      <c r="D17" s="81"/>
      <c r="E17" s="81"/>
    </row>
    <row r="18" spans="1:6">
      <c r="A18" s="12" t="s">
        <v>4</v>
      </c>
      <c r="B18" s="13" t="s">
        <v>3</v>
      </c>
      <c r="C18" s="81">
        <v>6</v>
      </c>
      <c r="D18" s="81">
        <v>6</v>
      </c>
      <c r="E18" s="81">
        <v>6</v>
      </c>
    </row>
    <row r="19" spans="1:6" ht="21.95" customHeight="1">
      <c r="A19" s="12" t="s">
        <v>25</v>
      </c>
      <c r="B19" s="8" t="s">
        <v>26</v>
      </c>
      <c r="C19" s="82">
        <v>109.8</v>
      </c>
      <c r="D19" s="82">
        <v>109.8</v>
      </c>
      <c r="E19" s="82">
        <v>109.8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1">
        <v>29.29</v>
      </c>
      <c r="D21" s="81">
        <v>29.29</v>
      </c>
      <c r="E21" s="81">
        <v>29.29</v>
      </c>
    </row>
    <row r="22" spans="1:6" ht="21.95" customHeight="1">
      <c r="A22" s="12" t="s">
        <v>25</v>
      </c>
      <c r="B22" s="8" t="s">
        <v>26</v>
      </c>
      <c r="C22" s="81">
        <v>204.7</v>
      </c>
      <c r="D22" s="81">
        <v>204.7</v>
      </c>
      <c r="E22" s="81">
        <v>204.7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1">
        <v>5</v>
      </c>
      <c r="D24" s="81">
        <v>5</v>
      </c>
      <c r="E24" s="81">
        <v>5</v>
      </c>
    </row>
    <row r="25" spans="1:6" ht="21.95" customHeight="1">
      <c r="A25" s="12" t="s">
        <v>25</v>
      </c>
      <c r="B25" s="8" t="s">
        <v>26</v>
      </c>
      <c r="C25" s="81">
        <v>83.7</v>
      </c>
      <c r="D25" s="81">
        <v>83.7</v>
      </c>
      <c r="E25" s="81">
        <v>83.7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79">
        <v>30.266999999999999</v>
      </c>
      <c r="D27" s="79">
        <v>30.266999999999999</v>
      </c>
      <c r="E27" s="79">
        <v>30.266999999999999</v>
      </c>
    </row>
    <row r="28" spans="1:6" ht="21.95" customHeight="1">
      <c r="A28" s="12" t="s">
        <v>25</v>
      </c>
      <c r="B28" s="8" t="s">
        <v>26</v>
      </c>
      <c r="C28" s="79">
        <v>66</v>
      </c>
      <c r="D28" s="79">
        <v>66</v>
      </c>
      <c r="E28" s="79">
        <v>66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6429.8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>
        <v>95.5</v>
      </c>
    </row>
    <row r="33" spans="1:5" ht="52.5">
      <c r="A33" s="14" t="s">
        <v>9</v>
      </c>
      <c r="B33" s="8" t="s">
        <v>2</v>
      </c>
      <c r="C33" s="78"/>
      <c r="D33" s="78"/>
      <c r="E33" s="78">
        <v>12.75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0" workbookViewId="0">
      <selection activeCell="E30" sqref="E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48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99</v>
      </c>
      <c r="D11" s="29">
        <v>99</v>
      </c>
      <c r="E11" s="29">
        <v>99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61.778787878787881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6116.1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59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>
        <v>2</v>
      </c>
      <c r="D18" s="34">
        <v>2</v>
      </c>
      <c r="E18" s="34">
        <v>2</v>
      </c>
    </row>
    <row r="19" spans="1:6">
      <c r="A19" s="12" t="s">
        <v>25</v>
      </c>
      <c r="B19" s="8" t="s">
        <v>26</v>
      </c>
      <c r="C19" s="33">
        <v>121.5</v>
      </c>
      <c r="D19" s="33">
        <v>121.5</v>
      </c>
      <c r="E19" s="33">
        <v>121.5</v>
      </c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20.02</v>
      </c>
      <c r="D21" s="34">
        <v>20.02</v>
      </c>
      <c r="E21" s="34">
        <v>20.02</v>
      </c>
    </row>
    <row r="22" spans="1:6">
      <c r="A22" s="12" t="s">
        <v>25</v>
      </c>
      <c r="B22" s="8" t="s">
        <v>26</v>
      </c>
      <c r="C22" s="33">
        <v>100.1</v>
      </c>
      <c r="D22" s="33">
        <v>100.1</v>
      </c>
      <c r="E22" s="33">
        <v>100.1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>
        <v>0.7</v>
      </c>
      <c r="D24" s="34">
        <v>0.7</v>
      </c>
      <c r="E24" s="34">
        <v>0.7</v>
      </c>
    </row>
    <row r="25" spans="1:6">
      <c r="A25" s="12" t="s">
        <v>25</v>
      </c>
      <c r="B25" s="8" t="s">
        <v>26</v>
      </c>
      <c r="C25" s="33">
        <v>72.3</v>
      </c>
      <c r="D25" s="33">
        <v>72.3</v>
      </c>
      <c r="E25" s="33">
        <v>72.3</v>
      </c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11.78</v>
      </c>
      <c r="D27" s="34">
        <v>11.78</v>
      </c>
      <c r="E27" s="34">
        <v>11.78</v>
      </c>
    </row>
    <row r="28" spans="1:6">
      <c r="A28" s="12" t="s">
        <v>25</v>
      </c>
      <c r="B28" s="8" t="s">
        <v>26</v>
      </c>
      <c r="C28" s="34"/>
      <c r="D28" s="34"/>
      <c r="E28" s="34"/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6067.5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>
        <v>48.6</v>
      </c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46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3" workbookViewId="0">
      <selection activeCell="E31" sqref="E3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69</v>
      </c>
      <c r="D11" s="29">
        <v>69</v>
      </c>
      <c r="E11" s="29">
        <v>69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83.063768115942025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5731.4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63"/>
      <c r="D17" s="63"/>
      <c r="E17" s="34"/>
      <c r="F17" s="58"/>
    </row>
    <row r="18" spans="1:6">
      <c r="A18" s="12" t="s">
        <v>4</v>
      </c>
      <c r="B18" s="13" t="s">
        <v>3</v>
      </c>
      <c r="C18" s="48">
        <v>1.75</v>
      </c>
      <c r="D18" s="48">
        <v>1.75</v>
      </c>
      <c r="E18" s="48">
        <v>1.75</v>
      </c>
    </row>
    <row r="19" spans="1:6">
      <c r="A19" s="12" t="s">
        <v>25</v>
      </c>
      <c r="B19" s="8" t="s">
        <v>26</v>
      </c>
      <c r="C19" s="33">
        <v>196.5</v>
      </c>
      <c r="D19" s="33">
        <v>196.5</v>
      </c>
      <c r="E19" s="33">
        <v>196.5</v>
      </c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91">
        <v>15.528</v>
      </c>
      <c r="D21" s="91">
        <v>15.528</v>
      </c>
      <c r="E21" s="91">
        <v>15.528</v>
      </c>
    </row>
    <row r="22" spans="1:6">
      <c r="A22" s="12" t="s">
        <v>25</v>
      </c>
      <c r="B22" s="8" t="s">
        <v>26</v>
      </c>
      <c r="C22" s="34">
        <v>102.2</v>
      </c>
      <c r="D22" s="34">
        <v>102.2</v>
      </c>
      <c r="E22" s="34">
        <v>102.2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48">
        <v>0.5</v>
      </c>
      <c r="D24" s="48">
        <v>0.5</v>
      </c>
      <c r="E24" s="48">
        <v>0.5</v>
      </c>
    </row>
    <row r="25" spans="1:6">
      <c r="A25" s="12" t="s">
        <v>25</v>
      </c>
      <c r="B25" s="8" t="s">
        <v>26</v>
      </c>
      <c r="C25" s="34">
        <v>51.3</v>
      </c>
      <c r="D25" s="34">
        <v>51.3</v>
      </c>
      <c r="E25" s="34">
        <v>51.3</v>
      </c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29">
        <v>5.45</v>
      </c>
      <c r="D27" s="29">
        <v>5.45</v>
      </c>
      <c r="E27" s="29">
        <v>5.45</v>
      </c>
    </row>
    <row r="28" spans="1:6">
      <c r="A28" s="12" t="s">
        <v>25</v>
      </c>
      <c r="B28" s="8" t="s">
        <v>26</v>
      </c>
      <c r="C28" s="34">
        <v>58.2</v>
      </c>
      <c r="D28" s="34">
        <v>58.2</v>
      </c>
      <c r="E28" s="34">
        <v>58.2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5731.4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48</v>
      </c>
      <c r="D11" s="29">
        <v>48</v>
      </c>
      <c r="E11" s="29">
        <v>48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118.46041666666667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5686.1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59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48">
        <v>2</v>
      </c>
      <c r="D18" s="48">
        <v>2</v>
      </c>
      <c r="E18" s="48">
        <v>2</v>
      </c>
    </row>
    <row r="19" spans="1:6">
      <c r="A19" s="12" t="s">
        <v>25</v>
      </c>
      <c r="B19" s="8" t="s">
        <v>26</v>
      </c>
      <c r="C19" s="33">
        <v>121.5</v>
      </c>
      <c r="D19" s="33">
        <v>121.5</v>
      </c>
      <c r="E19" s="33">
        <v>121.5</v>
      </c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17.5</v>
      </c>
      <c r="D21" s="34">
        <v>17.5</v>
      </c>
      <c r="E21" s="34">
        <v>17.5</v>
      </c>
    </row>
    <row r="22" spans="1:6">
      <c r="A22" s="12" t="s">
        <v>25</v>
      </c>
      <c r="B22" s="8" t="s">
        <v>26</v>
      </c>
      <c r="C22" s="34">
        <v>109</v>
      </c>
      <c r="D22" s="34">
        <v>109</v>
      </c>
      <c r="E22" s="34">
        <v>109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48">
        <v>0.5</v>
      </c>
      <c r="D24" s="48">
        <v>0.5</v>
      </c>
      <c r="E24" s="48">
        <v>0.5</v>
      </c>
    </row>
    <row r="25" spans="1:6">
      <c r="A25" s="12" t="s">
        <v>25</v>
      </c>
      <c r="B25" s="8" t="s">
        <v>26</v>
      </c>
      <c r="C25" s="34">
        <v>75.900000000000006</v>
      </c>
      <c r="D25" s="34">
        <v>75.900000000000006</v>
      </c>
      <c r="E25" s="34">
        <v>75.900000000000006</v>
      </c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29">
        <v>7</v>
      </c>
      <c r="D27" s="29">
        <v>7</v>
      </c>
      <c r="E27" s="29">
        <v>7</v>
      </c>
    </row>
    <row r="28" spans="1:6">
      <c r="A28" s="12" t="s">
        <v>25</v>
      </c>
      <c r="B28" s="8" t="s">
        <v>26</v>
      </c>
      <c r="C28" s="34">
        <v>39.9</v>
      </c>
      <c r="D28" s="34">
        <v>39.9</v>
      </c>
      <c r="E28" s="34">
        <v>39.9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5686.1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4" workbookViewId="0">
      <selection activeCell="E30" sqref="E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29</v>
      </c>
      <c r="D11" s="78">
        <v>29</v>
      </c>
      <c r="E11" s="78">
        <v>29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194.81034482758622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5649.5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62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79"/>
      <c r="D17" s="79"/>
      <c r="E17" s="79"/>
    </row>
    <row r="18" spans="1:6">
      <c r="A18" s="12" t="s">
        <v>4</v>
      </c>
      <c r="B18" s="13" t="s">
        <v>3</v>
      </c>
      <c r="C18" s="79">
        <v>1.75</v>
      </c>
      <c r="D18" s="79">
        <v>1.75</v>
      </c>
      <c r="E18" s="79">
        <v>1.75</v>
      </c>
    </row>
    <row r="19" spans="1:6">
      <c r="A19" s="12" t="s">
        <v>25</v>
      </c>
      <c r="B19" s="8" t="s">
        <v>26</v>
      </c>
      <c r="C19" s="86">
        <v>253.6</v>
      </c>
      <c r="D19" s="86">
        <v>253.6</v>
      </c>
      <c r="E19" s="86">
        <v>253.6</v>
      </c>
    </row>
    <row r="20" spans="1:6" ht="25.5">
      <c r="A20" s="9" t="s">
        <v>21</v>
      </c>
      <c r="B20" s="8" t="s">
        <v>2</v>
      </c>
      <c r="C20" s="79"/>
      <c r="D20" s="79"/>
      <c r="E20" s="79"/>
    </row>
    <row r="21" spans="1:6">
      <c r="A21" s="12" t="s">
        <v>4</v>
      </c>
      <c r="B21" s="13" t="s">
        <v>3</v>
      </c>
      <c r="C21" s="76">
        <v>13.7</v>
      </c>
      <c r="D21" s="76">
        <v>13.7</v>
      </c>
      <c r="E21" s="76">
        <v>13.7</v>
      </c>
    </row>
    <row r="22" spans="1:6">
      <c r="A22" s="12" t="s">
        <v>25</v>
      </c>
      <c r="B22" s="8" t="s">
        <v>26</v>
      </c>
      <c r="C22" s="79">
        <v>67.8</v>
      </c>
      <c r="D22" s="79">
        <v>67.8</v>
      </c>
      <c r="E22" s="79">
        <v>67.8</v>
      </c>
    </row>
    <row r="23" spans="1:6" ht="39">
      <c r="A23" s="16" t="s">
        <v>24</v>
      </c>
      <c r="B23" s="8" t="s">
        <v>2</v>
      </c>
      <c r="C23" s="79"/>
      <c r="D23" s="79"/>
      <c r="E23" s="79"/>
    </row>
    <row r="24" spans="1:6">
      <c r="A24" s="12" t="s">
        <v>4</v>
      </c>
      <c r="B24" s="13" t="s">
        <v>3</v>
      </c>
      <c r="C24" s="79"/>
      <c r="D24" s="79"/>
      <c r="E24" s="79"/>
    </row>
    <row r="25" spans="1:6">
      <c r="A25" s="12" t="s">
        <v>25</v>
      </c>
      <c r="B25" s="8" t="s">
        <v>26</v>
      </c>
      <c r="C25" s="79"/>
      <c r="D25" s="79"/>
      <c r="E25" s="79"/>
    </row>
    <row r="26" spans="1:6" ht="25.5">
      <c r="A26" s="9" t="s">
        <v>22</v>
      </c>
      <c r="B26" s="8" t="s">
        <v>2</v>
      </c>
      <c r="C26" s="79"/>
      <c r="D26" s="79"/>
      <c r="E26" s="79"/>
    </row>
    <row r="27" spans="1:6">
      <c r="A27" s="12" t="s">
        <v>4</v>
      </c>
      <c r="B27" s="13" t="s">
        <v>3</v>
      </c>
      <c r="C27" s="78">
        <v>4.5</v>
      </c>
      <c r="D27" s="78">
        <v>4.5</v>
      </c>
      <c r="E27" s="78">
        <v>4.5</v>
      </c>
    </row>
    <row r="28" spans="1:6">
      <c r="A28" s="12" t="s">
        <v>25</v>
      </c>
      <c r="B28" s="8" t="s">
        <v>26</v>
      </c>
      <c r="C28" s="79">
        <v>47.4</v>
      </c>
      <c r="D28" s="79">
        <v>47.4</v>
      </c>
      <c r="E28" s="79">
        <v>47.4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5649.5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0" workbookViewId="0">
      <selection activeCell="M25" sqref="M2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32</v>
      </c>
      <c r="D11" s="78">
        <v>32</v>
      </c>
      <c r="E11" s="78">
        <v>32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179.29062500000001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5737.3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62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79"/>
      <c r="D17" s="79"/>
      <c r="E17" s="79"/>
    </row>
    <row r="18" spans="1:6">
      <c r="A18" s="12" t="s">
        <v>4</v>
      </c>
      <c r="B18" s="13" t="s">
        <v>3</v>
      </c>
      <c r="C18" s="79">
        <v>2</v>
      </c>
      <c r="D18" s="79">
        <v>2</v>
      </c>
      <c r="E18" s="79">
        <v>2</v>
      </c>
    </row>
    <row r="19" spans="1:6">
      <c r="A19" s="12" t="s">
        <v>25</v>
      </c>
      <c r="B19" s="8" t="s">
        <v>26</v>
      </c>
      <c r="C19" s="86">
        <v>121.9</v>
      </c>
      <c r="D19" s="86">
        <v>121.9</v>
      </c>
      <c r="E19" s="86">
        <v>121.9</v>
      </c>
    </row>
    <row r="20" spans="1:6" ht="25.5">
      <c r="A20" s="9" t="s">
        <v>21</v>
      </c>
      <c r="B20" s="8" t="s">
        <v>2</v>
      </c>
      <c r="C20" s="79"/>
      <c r="D20" s="79"/>
      <c r="E20" s="79"/>
    </row>
    <row r="21" spans="1:6">
      <c r="A21" s="12" t="s">
        <v>4</v>
      </c>
      <c r="B21" s="13" t="s">
        <v>3</v>
      </c>
      <c r="C21" s="86">
        <v>12.467000000000001</v>
      </c>
      <c r="D21" s="86">
        <v>12.467000000000001</v>
      </c>
      <c r="E21" s="86">
        <v>12.467000000000001</v>
      </c>
    </row>
    <row r="22" spans="1:6">
      <c r="A22" s="12" t="s">
        <v>25</v>
      </c>
      <c r="B22" s="8" t="s">
        <v>26</v>
      </c>
      <c r="C22" s="86">
        <f>C20/C21/12</f>
        <v>0</v>
      </c>
      <c r="D22" s="86">
        <f t="shared" ref="D22:E22" si="1">D20/D21/12</f>
        <v>0</v>
      </c>
      <c r="E22" s="86">
        <f t="shared" si="1"/>
        <v>0</v>
      </c>
    </row>
    <row r="23" spans="1:6" ht="39">
      <c r="A23" s="16" t="s">
        <v>24</v>
      </c>
      <c r="B23" s="8" t="s">
        <v>2</v>
      </c>
      <c r="C23" s="79"/>
      <c r="D23" s="79"/>
      <c r="E23" s="79"/>
    </row>
    <row r="24" spans="1:6">
      <c r="A24" s="12" t="s">
        <v>4</v>
      </c>
      <c r="B24" s="13" t="s">
        <v>3</v>
      </c>
      <c r="C24" s="79">
        <v>1.1499999999999999</v>
      </c>
      <c r="D24" s="79">
        <v>1.1499999999999999</v>
      </c>
      <c r="E24" s="79">
        <v>1.1499999999999999</v>
      </c>
    </row>
    <row r="25" spans="1:6">
      <c r="A25" s="12" t="s">
        <v>25</v>
      </c>
      <c r="B25" s="8" t="s">
        <v>26</v>
      </c>
      <c r="C25" s="79">
        <v>43.9</v>
      </c>
      <c r="D25" s="79">
        <v>43.9</v>
      </c>
      <c r="E25" s="79">
        <v>43.9</v>
      </c>
    </row>
    <row r="26" spans="1:6" ht="25.5">
      <c r="A26" s="9" t="s">
        <v>22</v>
      </c>
      <c r="B26" s="8" t="s">
        <v>2</v>
      </c>
      <c r="C26" s="79"/>
      <c r="D26" s="79"/>
      <c r="E26" s="79"/>
    </row>
    <row r="27" spans="1:6">
      <c r="A27" s="12" t="s">
        <v>4</v>
      </c>
      <c r="B27" s="13" t="s">
        <v>3</v>
      </c>
      <c r="C27" s="79">
        <v>5.36</v>
      </c>
      <c r="D27" s="79">
        <v>5.36</v>
      </c>
      <c r="E27" s="79">
        <v>5.36</v>
      </c>
    </row>
    <row r="28" spans="1:6">
      <c r="A28" s="12" t="s">
        <v>25</v>
      </c>
      <c r="B28" s="8" t="s">
        <v>26</v>
      </c>
      <c r="C28" s="79">
        <v>49</v>
      </c>
      <c r="D28" s="79">
        <v>49</v>
      </c>
      <c r="E28" s="79">
        <v>49</v>
      </c>
    </row>
    <row r="29" spans="1:6" ht="25.5">
      <c r="A29" s="7" t="s">
        <v>5</v>
      </c>
      <c r="B29" s="8" t="s">
        <v>2</v>
      </c>
      <c r="C29" s="87"/>
      <c r="D29" s="87"/>
      <c r="E29" s="87"/>
    </row>
    <row r="30" spans="1:6" ht="36.75">
      <c r="A30" s="14" t="s">
        <v>6</v>
      </c>
      <c r="B30" s="8" t="s">
        <v>2</v>
      </c>
      <c r="C30" s="79"/>
      <c r="D30" s="79"/>
      <c r="E30" s="79">
        <v>5737.3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/>
    </row>
    <row r="35" spans="1:5">
      <c r="A35" s="1" t="s">
        <v>46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4" workbookViewId="0">
      <selection activeCell="K27" sqref="K27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57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6" t="s">
        <v>27</v>
      </c>
      <c r="B9" s="97" t="s">
        <v>18</v>
      </c>
      <c r="C9" s="96" t="s">
        <v>54</v>
      </c>
      <c r="D9" s="96"/>
      <c r="E9" s="96"/>
    </row>
    <row r="10" spans="1:5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5">
      <c r="A11" s="7" t="s">
        <v>20</v>
      </c>
      <c r="B11" s="8" t="s">
        <v>10</v>
      </c>
      <c r="C11" s="29">
        <v>47</v>
      </c>
      <c r="D11" s="29">
        <v>47</v>
      </c>
      <c r="E11" s="29">
        <v>47</v>
      </c>
    </row>
    <row r="12" spans="1:5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119.94468085106382</v>
      </c>
    </row>
    <row r="13" spans="1:5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5637.4</v>
      </c>
    </row>
    <row r="14" spans="1:5">
      <c r="A14" s="10" t="s">
        <v>0</v>
      </c>
      <c r="B14" s="11"/>
      <c r="C14" s="29"/>
      <c r="D14" s="29"/>
      <c r="E14" s="29"/>
    </row>
    <row r="15" spans="1:5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</row>
    <row r="16" spans="1:5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48">
        <v>1.5</v>
      </c>
      <c r="D18" s="48">
        <v>1.5</v>
      </c>
      <c r="E18" s="48">
        <v>1.5</v>
      </c>
    </row>
    <row r="19" spans="1:6">
      <c r="A19" s="12" t="s">
        <v>25</v>
      </c>
      <c r="B19" s="8" t="s">
        <v>26</v>
      </c>
      <c r="C19" s="33">
        <v>148.1</v>
      </c>
      <c r="D19" s="33">
        <v>148.1</v>
      </c>
      <c r="E19" s="33">
        <v>148.1</v>
      </c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48">
        <v>14.5</v>
      </c>
      <c r="D21" s="48">
        <v>14.5</v>
      </c>
      <c r="E21" s="48">
        <v>14.5</v>
      </c>
    </row>
    <row r="22" spans="1:6">
      <c r="A22" s="12" t="s">
        <v>25</v>
      </c>
      <c r="B22" s="8" t="s">
        <v>26</v>
      </c>
      <c r="C22" s="33">
        <v>96.3</v>
      </c>
      <c r="D22" s="33">
        <v>96.3</v>
      </c>
      <c r="E22" s="33">
        <v>96.3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29">
        <v>5.5</v>
      </c>
      <c r="D27" s="29">
        <v>5.5</v>
      </c>
      <c r="E27" s="29">
        <v>5.5</v>
      </c>
    </row>
    <row r="28" spans="1:6">
      <c r="A28" s="12" t="s">
        <v>25</v>
      </c>
      <c r="B28" s="8" t="s">
        <v>26</v>
      </c>
      <c r="C28" s="33">
        <f>C26/C27/12</f>
        <v>0</v>
      </c>
      <c r="D28" s="33">
        <f t="shared" ref="D28:E28" si="1">D26/D27/12</f>
        <v>0</v>
      </c>
      <c r="E28" s="33">
        <f t="shared" si="1"/>
        <v>0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5637.4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4" workbookViewId="0">
      <selection activeCell="E30" sqref="E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37</v>
      </c>
      <c r="D11" s="29">
        <v>37</v>
      </c>
      <c r="E11" s="29">
        <v>37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158.08648648648648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5849.2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59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66"/>
      <c r="D17" s="66"/>
      <c r="E17" s="66"/>
    </row>
    <row r="18" spans="1:6">
      <c r="A18" s="12" t="s">
        <v>4</v>
      </c>
      <c r="B18" s="13" t="s">
        <v>3</v>
      </c>
      <c r="C18" s="66">
        <v>2</v>
      </c>
      <c r="D18" s="66">
        <v>2</v>
      </c>
      <c r="E18" s="66">
        <v>2</v>
      </c>
    </row>
    <row r="19" spans="1:6">
      <c r="A19" s="12" t="s">
        <v>25</v>
      </c>
      <c r="B19" s="8" t="s">
        <v>26</v>
      </c>
      <c r="C19" s="67">
        <v>40.299999999999997</v>
      </c>
      <c r="D19" s="67">
        <v>40.299999999999997</v>
      </c>
      <c r="E19" s="67">
        <v>40.299999999999997</v>
      </c>
    </row>
    <row r="20" spans="1:6" ht="25.5">
      <c r="A20" s="9" t="s">
        <v>21</v>
      </c>
      <c r="B20" s="8" t="s">
        <v>2</v>
      </c>
      <c r="C20" s="66"/>
      <c r="D20" s="66"/>
      <c r="E20" s="66"/>
    </row>
    <row r="21" spans="1:6">
      <c r="A21" s="12" t="s">
        <v>4</v>
      </c>
      <c r="B21" s="13" t="s">
        <v>3</v>
      </c>
      <c r="C21" s="66">
        <v>16.649999999999999</v>
      </c>
      <c r="D21" s="66">
        <v>16.649999999999999</v>
      </c>
      <c r="E21" s="66">
        <v>16.649999999999999</v>
      </c>
    </row>
    <row r="22" spans="1:6">
      <c r="A22" s="12" t="s">
        <v>25</v>
      </c>
      <c r="B22" s="8" t="s">
        <v>26</v>
      </c>
      <c r="C22" s="66">
        <v>115</v>
      </c>
      <c r="D22" s="66">
        <v>115</v>
      </c>
      <c r="E22" s="66">
        <v>115</v>
      </c>
    </row>
    <row r="23" spans="1:6" ht="39">
      <c r="A23" s="16" t="s">
        <v>24</v>
      </c>
      <c r="B23" s="8" t="s">
        <v>2</v>
      </c>
      <c r="C23" s="66"/>
      <c r="D23" s="66"/>
      <c r="E23" s="66"/>
    </row>
    <row r="24" spans="1:6">
      <c r="A24" s="12" t="s">
        <v>4</v>
      </c>
      <c r="B24" s="13" t="s">
        <v>3</v>
      </c>
      <c r="C24" s="66">
        <v>1</v>
      </c>
      <c r="D24" s="66">
        <v>1</v>
      </c>
      <c r="E24" s="66">
        <v>1</v>
      </c>
    </row>
    <row r="25" spans="1:6">
      <c r="A25" s="12" t="s">
        <v>25</v>
      </c>
      <c r="B25" s="8" t="s">
        <v>26</v>
      </c>
      <c r="C25" s="66">
        <v>54.4</v>
      </c>
      <c r="D25" s="66">
        <v>54.4</v>
      </c>
      <c r="E25" s="66">
        <v>54.4</v>
      </c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9.5</v>
      </c>
      <c r="D27" s="34">
        <v>9.5</v>
      </c>
      <c r="E27" s="34">
        <v>9.5</v>
      </c>
    </row>
    <row r="28" spans="1:6">
      <c r="A28" s="12" t="s">
        <v>25</v>
      </c>
      <c r="B28" s="8" t="s">
        <v>26</v>
      </c>
      <c r="C28" s="34"/>
      <c r="D28" s="34"/>
      <c r="E28" s="34"/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5804.9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>
        <v>44.3</v>
      </c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4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15</v>
      </c>
      <c r="D11" s="29">
        <v>15</v>
      </c>
      <c r="E11" s="29">
        <v>15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77.173333333333332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1157.5999999999999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66"/>
      <c r="D17" s="66"/>
      <c r="E17" s="66"/>
    </row>
    <row r="18" spans="1:6">
      <c r="A18" s="12" t="s">
        <v>4</v>
      </c>
      <c r="B18" s="13" t="s">
        <v>3</v>
      </c>
      <c r="C18" s="66"/>
      <c r="D18" s="66"/>
      <c r="E18" s="66"/>
    </row>
    <row r="19" spans="1:6">
      <c r="A19" s="12" t="s">
        <v>25</v>
      </c>
      <c r="B19" s="8" t="s">
        <v>26</v>
      </c>
      <c r="C19" s="67"/>
      <c r="D19" s="67"/>
      <c r="E19" s="67"/>
    </row>
    <row r="20" spans="1:6" ht="25.5">
      <c r="A20" s="9" t="s">
        <v>21</v>
      </c>
      <c r="B20" s="8" t="s">
        <v>2</v>
      </c>
      <c r="C20" s="68"/>
      <c r="D20" s="68"/>
      <c r="E20" s="68"/>
    </row>
    <row r="21" spans="1:6">
      <c r="A21" s="12" t="s">
        <v>4</v>
      </c>
      <c r="B21" s="13" t="s">
        <v>3</v>
      </c>
      <c r="C21" s="66">
        <v>5.0670000000000002</v>
      </c>
      <c r="D21" s="66">
        <v>5.0670000000000002</v>
      </c>
      <c r="E21" s="66">
        <v>5.0670000000000002</v>
      </c>
    </row>
    <row r="22" spans="1:6">
      <c r="A22" s="12" t="s">
        <v>25</v>
      </c>
      <c r="B22" s="8" t="s">
        <v>26</v>
      </c>
      <c r="C22" s="66">
        <v>112</v>
      </c>
      <c r="D22" s="66">
        <v>112</v>
      </c>
      <c r="E22" s="66">
        <v>112</v>
      </c>
    </row>
    <row r="23" spans="1:6" ht="39">
      <c r="A23" s="16" t="s">
        <v>24</v>
      </c>
      <c r="B23" s="8" t="s">
        <v>2</v>
      </c>
      <c r="C23" s="66"/>
      <c r="D23" s="66"/>
      <c r="E23" s="66"/>
    </row>
    <row r="24" spans="1:6">
      <c r="A24" s="12" t="s">
        <v>4</v>
      </c>
      <c r="B24" s="13" t="s">
        <v>3</v>
      </c>
      <c r="C24" s="66"/>
      <c r="D24" s="66"/>
      <c r="E24" s="66"/>
    </row>
    <row r="25" spans="1:6">
      <c r="A25" s="12" t="s">
        <v>25</v>
      </c>
      <c r="B25" s="8" t="s">
        <v>26</v>
      </c>
      <c r="C25" s="66"/>
      <c r="D25" s="66"/>
      <c r="E25" s="66"/>
    </row>
    <row r="26" spans="1:6" ht="25.5">
      <c r="A26" s="9" t="s">
        <v>22</v>
      </c>
      <c r="B26" s="8" t="s">
        <v>2</v>
      </c>
      <c r="C26" s="68"/>
      <c r="D26" s="68"/>
      <c r="E26" s="68"/>
    </row>
    <row r="27" spans="1:6">
      <c r="A27" s="12" t="s">
        <v>4</v>
      </c>
      <c r="B27" s="13" t="s">
        <v>3</v>
      </c>
      <c r="C27" s="29">
        <v>2</v>
      </c>
      <c r="D27" s="29">
        <v>2</v>
      </c>
      <c r="E27" s="29">
        <v>2</v>
      </c>
    </row>
    <row r="28" spans="1:6">
      <c r="A28" s="12" t="s">
        <v>25</v>
      </c>
      <c r="B28" s="8" t="s">
        <v>26</v>
      </c>
      <c r="C28" s="34">
        <v>64.900000000000006</v>
      </c>
      <c r="D28" s="34">
        <v>64.900000000000006</v>
      </c>
      <c r="E28" s="34">
        <v>64.900000000000006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1157.5999999999999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3" workbookViewId="0">
      <selection activeCell="K33" sqref="K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6</v>
      </c>
      <c r="D11" s="29">
        <v>6</v>
      </c>
      <c r="E11" s="29">
        <v>6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204.43333333333331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1226.5999999999999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59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/>
      <c r="D18" s="34"/>
      <c r="E18" s="34"/>
    </row>
    <row r="19" spans="1:6">
      <c r="A19" s="12" t="s">
        <v>25</v>
      </c>
      <c r="B19" s="8" t="s">
        <v>26</v>
      </c>
      <c r="C19" s="33"/>
      <c r="D19" s="33"/>
      <c r="E19" s="33"/>
    </row>
    <row r="20" spans="1:6" ht="25.5">
      <c r="A20" s="9" t="s">
        <v>21</v>
      </c>
      <c r="B20" s="8" t="s">
        <v>2</v>
      </c>
      <c r="C20" s="29"/>
      <c r="D20" s="29"/>
      <c r="E20" s="29"/>
    </row>
    <row r="21" spans="1:6">
      <c r="A21" s="12" t="s">
        <v>4</v>
      </c>
      <c r="B21" s="13" t="s">
        <v>3</v>
      </c>
      <c r="C21" s="29">
        <v>2.1110000000000002</v>
      </c>
      <c r="D21" s="29">
        <v>2.1110000000000002</v>
      </c>
      <c r="E21" s="29">
        <v>2.1110000000000002</v>
      </c>
    </row>
    <row r="22" spans="1:6">
      <c r="A22" s="12" t="s">
        <v>25</v>
      </c>
      <c r="B22" s="8" t="s">
        <v>26</v>
      </c>
      <c r="C22" s="29">
        <v>116.5</v>
      </c>
      <c r="D22" s="29">
        <v>116.5</v>
      </c>
      <c r="E22" s="29">
        <v>116.5</v>
      </c>
    </row>
    <row r="23" spans="1:6" ht="39">
      <c r="A23" s="16" t="s">
        <v>24</v>
      </c>
      <c r="B23" s="8" t="s">
        <v>2</v>
      </c>
      <c r="C23" s="29"/>
      <c r="D23" s="29"/>
      <c r="E23" s="29"/>
    </row>
    <row r="24" spans="1:6">
      <c r="A24" s="12" t="s">
        <v>4</v>
      </c>
      <c r="B24" s="13" t="s">
        <v>3</v>
      </c>
      <c r="C24" s="29"/>
      <c r="D24" s="29"/>
      <c r="E24" s="29"/>
    </row>
    <row r="25" spans="1:6">
      <c r="A25" s="12" t="s">
        <v>25</v>
      </c>
      <c r="B25" s="8" t="s">
        <v>26</v>
      </c>
      <c r="C25" s="29"/>
      <c r="D25" s="29"/>
      <c r="E25" s="29"/>
    </row>
    <row r="26" spans="1:6" ht="25.5">
      <c r="A26" s="9" t="s">
        <v>22</v>
      </c>
      <c r="B26" s="8" t="s">
        <v>2</v>
      </c>
      <c r="C26" s="29"/>
      <c r="D26" s="29"/>
      <c r="E26" s="29"/>
    </row>
    <row r="27" spans="1:6">
      <c r="A27" s="12" t="s">
        <v>4</v>
      </c>
      <c r="B27" s="13" t="s">
        <v>3</v>
      </c>
      <c r="C27" s="29">
        <v>2</v>
      </c>
      <c r="D27" s="29">
        <v>2</v>
      </c>
      <c r="E27" s="29">
        <v>2</v>
      </c>
    </row>
    <row r="28" spans="1:6">
      <c r="A28" s="12" t="s">
        <v>25</v>
      </c>
      <c r="B28" s="8" t="s">
        <v>26</v>
      </c>
      <c r="C28" s="34">
        <v>60.9</v>
      </c>
      <c r="D28" s="34">
        <v>60.9</v>
      </c>
      <c r="E28" s="34">
        <v>60.9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1226.5999999999999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L30" sqref="L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13</v>
      </c>
      <c r="D11" s="29">
        <v>13</v>
      </c>
      <c r="E11" s="29">
        <v>13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91.238461538461536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1186.0999999999999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/>
      <c r="D18" s="34"/>
      <c r="E18" s="34"/>
    </row>
    <row r="19" spans="1:6">
      <c r="A19" s="12" t="s">
        <v>25</v>
      </c>
      <c r="B19" s="8" t="s">
        <v>26</v>
      </c>
      <c r="C19" s="33"/>
      <c r="D19" s="33"/>
      <c r="E19" s="33"/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6.2060000000000004</v>
      </c>
      <c r="D21" s="34">
        <v>6.2060000000000004</v>
      </c>
      <c r="E21" s="34">
        <v>6.2060000000000004</v>
      </c>
    </row>
    <row r="22" spans="1:6">
      <c r="A22" s="12" t="s">
        <v>25</v>
      </c>
      <c r="B22" s="8" t="s">
        <v>26</v>
      </c>
      <c r="C22" s="34">
        <v>96</v>
      </c>
      <c r="D22" s="34">
        <v>96</v>
      </c>
      <c r="E22" s="34">
        <v>96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4</v>
      </c>
      <c r="D27" s="34">
        <v>4</v>
      </c>
      <c r="E27" s="34">
        <v>4</v>
      </c>
    </row>
    <row r="28" spans="1:6">
      <c r="A28" s="12" t="s">
        <v>25</v>
      </c>
      <c r="B28" s="8" t="s">
        <v>26</v>
      </c>
      <c r="C28" s="34">
        <v>33.6</v>
      </c>
      <c r="D28" s="34">
        <v>33.6</v>
      </c>
      <c r="E28" s="34">
        <v>33.6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1186.0999999999999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G32" sqref="G3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6">
      <c r="A11" s="7" t="s">
        <v>20</v>
      </c>
      <c r="B11" s="8" t="s">
        <v>10</v>
      </c>
      <c r="C11" s="76">
        <v>886</v>
      </c>
      <c r="D11" s="76">
        <v>886</v>
      </c>
      <c r="E11" s="76">
        <v>886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7.4453160270880367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6596.55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60"/>
    </row>
    <row r="16" spans="1:6">
      <c r="A16" s="10" t="s">
        <v>1</v>
      </c>
      <c r="B16" s="11"/>
      <c r="C16" s="81"/>
      <c r="D16" s="81"/>
      <c r="E16" s="81"/>
    </row>
    <row r="17" spans="1:6" ht="25.5">
      <c r="A17" s="9" t="s">
        <v>13</v>
      </c>
      <c r="B17" s="8" t="s">
        <v>2</v>
      </c>
      <c r="C17" s="81"/>
      <c r="D17" s="81"/>
      <c r="E17" s="81"/>
    </row>
    <row r="18" spans="1:6">
      <c r="A18" s="12" t="s">
        <v>4</v>
      </c>
      <c r="B18" s="13" t="s">
        <v>3</v>
      </c>
      <c r="C18" s="81">
        <v>6</v>
      </c>
      <c r="D18" s="81">
        <v>6</v>
      </c>
      <c r="E18" s="81">
        <v>6</v>
      </c>
    </row>
    <row r="19" spans="1:6" ht="21.95" customHeight="1">
      <c r="A19" s="12" t="s">
        <v>25</v>
      </c>
      <c r="B19" s="8" t="s">
        <v>26</v>
      </c>
      <c r="C19" s="82">
        <v>84.3</v>
      </c>
      <c r="D19" s="82">
        <v>84.3</v>
      </c>
      <c r="E19" s="82">
        <v>84.3</v>
      </c>
    </row>
    <row r="20" spans="1:6" ht="25.5">
      <c r="A20" s="9" t="s">
        <v>21</v>
      </c>
      <c r="B20" s="8" t="s">
        <v>2</v>
      </c>
      <c r="C20" s="81"/>
      <c r="D20" s="81"/>
      <c r="E20" s="81"/>
    </row>
    <row r="21" spans="1:6">
      <c r="A21" s="12" t="s">
        <v>4</v>
      </c>
      <c r="B21" s="13" t="s">
        <v>3</v>
      </c>
      <c r="C21" s="81">
        <v>90.72</v>
      </c>
      <c r="D21" s="81">
        <v>90.72</v>
      </c>
      <c r="E21" s="81">
        <v>90.72</v>
      </c>
    </row>
    <row r="22" spans="1:6" ht="21.95" customHeight="1">
      <c r="A22" s="12" t="s">
        <v>25</v>
      </c>
      <c r="B22" s="8" t="s">
        <v>26</v>
      </c>
      <c r="C22" s="81">
        <v>155.80000000000001</v>
      </c>
      <c r="D22" s="81">
        <v>155.80000000000001</v>
      </c>
      <c r="E22" s="81">
        <v>155.80000000000001</v>
      </c>
    </row>
    <row r="23" spans="1:6" ht="39">
      <c r="A23" s="16" t="s">
        <v>24</v>
      </c>
      <c r="B23" s="8" t="s">
        <v>2</v>
      </c>
      <c r="C23" s="81"/>
      <c r="D23" s="81"/>
      <c r="E23" s="81"/>
    </row>
    <row r="24" spans="1:6">
      <c r="A24" s="12" t="s">
        <v>4</v>
      </c>
      <c r="B24" s="13" t="s">
        <v>3</v>
      </c>
      <c r="C24" s="81">
        <v>6</v>
      </c>
      <c r="D24" s="81">
        <v>6</v>
      </c>
      <c r="E24" s="81">
        <v>6</v>
      </c>
    </row>
    <row r="25" spans="1:6" ht="21.95" customHeight="1">
      <c r="A25" s="12" t="s">
        <v>25</v>
      </c>
      <c r="B25" s="8" t="s">
        <v>26</v>
      </c>
      <c r="C25" s="81">
        <v>80.400000000000006</v>
      </c>
      <c r="D25" s="81">
        <v>80.400000000000006</v>
      </c>
      <c r="E25" s="81">
        <v>80.400000000000006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1">
        <v>34</v>
      </c>
      <c r="D27" s="81">
        <v>34</v>
      </c>
      <c r="E27" s="81">
        <v>34</v>
      </c>
    </row>
    <row r="28" spans="1:6" ht="21.95" customHeight="1">
      <c r="A28" s="12" t="s">
        <v>25</v>
      </c>
      <c r="B28" s="8" t="s">
        <v>26</v>
      </c>
      <c r="C28" s="79">
        <v>52.5</v>
      </c>
      <c r="D28" s="79">
        <v>52.5</v>
      </c>
      <c r="E28" s="79">
        <v>52.5</v>
      </c>
    </row>
    <row r="29" spans="1:6" ht="25.5">
      <c r="A29" s="7" t="s">
        <v>5</v>
      </c>
      <c r="B29" s="8" t="s">
        <v>2</v>
      </c>
      <c r="C29" s="83"/>
      <c r="D29" s="83"/>
      <c r="E29" s="83"/>
    </row>
    <row r="30" spans="1:6" ht="36.75">
      <c r="A30" s="14" t="s">
        <v>6</v>
      </c>
      <c r="B30" s="8" t="s">
        <v>2</v>
      </c>
      <c r="C30" s="79"/>
      <c r="D30" s="79"/>
      <c r="E30" s="79">
        <v>6488.3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>
        <v>95.5</v>
      </c>
    </row>
    <row r="33" spans="1:5" ht="52.5">
      <c r="A33" s="14" t="s">
        <v>9</v>
      </c>
      <c r="B33" s="8" t="s">
        <v>2</v>
      </c>
      <c r="C33" s="78"/>
      <c r="D33" s="78"/>
      <c r="E33" s="78">
        <v>12.75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E31" sqref="E3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40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7</v>
      </c>
      <c r="D11" s="29">
        <v>7</v>
      </c>
      <c r="E11" s="29">
        <v>7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165.37142857142857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1157.5999999999999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/>
      <c r="D18" s="34"/>
      <c r="E18" s="34"/>
    </row>
    <row r="19" spans="1:6">
      <c r="A19" s="12" t="s">
        <v>25</v>
      </c>
      <c r="B19" s="8" t="s">
        <v>26</v>
      </c>
      <c r="C19" s="33"/>
      <c r="D19" s="33"/>
      <c r="E19" s="33"/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2.6111</v>
      </c>
      <c r="D21" s="34">
        <v>2.6111</v>
      </c>
      <c r="E21" s="34">
        <v>2.6111</v>
      </c>
    </row>
    <row r="22" spans="1:6">
      <c r="A22" s="12" t="s">
        <v>25</v>
      </c>
      <c r="B22" s="8" t="s">
        <v>26</v>
      </c>
      <c r="C22" s="34">
        <v>99.7</v>
      </c>
      <c r="D22" s="34">
        <v>99.7</v>
      </c>
      <c r="E22" s="34">
        <v>99.7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2</v>
      </c>
      <c r="D27" s="34">
        <v>2</v>
      </c>
      <c r="E27" s="34">
        <v>2</v>
      </c>
    </row>
    <row r="28" spans="1:6">
      <c r="A28" s="12" t="s">
        <v>25</v>
      </c>
      <c r="B28" s="8" t="s">
        <v>26</v>
      </c>
      <c r="C28" s="34">
        <v>64.900000000000006</v>
      </c>
      <c r="D28" s="34">
        <v>64.900000000000006</v>
      </c>
      <c r="E28" s="34">
        <v>64.900000000000006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1157.5999999999999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49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15</v>
      </c>
      <c r="D11" s="29">
        <v>15</v>
      </c>
      <c r="E11" s="29">
        <v>15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76.226666666666674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1143.4000000000001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5" ht="25.5">
      <c r="A17" s="9" t="s">
        <v>13</v>
      </c>
      <c r="B17" s="8" t="s">
        <v>2</v>
      </c>
      <c r="C17" s="34"/>
      <c r="D17" s="34"/>
      <c r="E17" s="34"/>
    </row>
    <row r="18" spans="1:5">
      <c r="A18" s="12" t="s">
        <v>4</v>
      </c>
      <c r="B18" s="13" t="s">
        <v>3</v>
      </c>
      <c r="C18" s="66"/>
      <c r="D18" s="66"/>
      <c r="E18" s="66"/>
    </row>
    <row r="19" spans="1:5">
      <c r="A19" s="12" t="s">
        <v>25</v>
      </c>
      <c r="B19" s="8" t="s">
        <v>26</v>
      </c>
      <c r="C19" s="33"/>
      <c r="D19" s="33"/>
      <c r="E19" s="33"/>
    </row>
    <row r="20" spans="1:5" ht="25.5">
      <c r="A20" s="9" t="s">
        <v>21</v>
      </c>
      <c r="B20" s="8" t="s">
        <v>2</v>
      </c>
      <c r="C20" s="34"/>
      <c r="D20" s="34"/>
      <c r="E20" s="34"/>
    </row>
    <row r="21" spans="1:5">
      <c r="A21" s="12" t="s">
        <v>4</v>
      </c>
      <c r="B21" s="13" t="s">
        <v>3</v>
      </c>
      <c r="C21" s="34">
        <v>5.7080000000000002</v>
      </c>
      <c r="D21" s="34">
        <v>5.7080000000000002</v>
      </c>
      <c r="E21" s="34">
        <v>5.7080000000000002</v>
      </c>
    </row>
    <row r="22" spans="1:5">
      <c r="A22" s="12" t="s">
        <v>25</v>
      </c>
      <c r="B22" s="8" t="s">
        <v>26</v>
      </c>
      <c r="C22" s="34">
        <v>61.3</v>
      </c>
      <c r="D22" s="34">
        <v>61.3</v>
      </c>
      <c r="E22" s="34">
        <v>61.3</v>
      </c>
    </row>
    <row r="23" spans="1:5" ht="39">
      <c r="A23" s="16" t="s">
        <v>24</v>
      </c>
      <c r="B23" s="8" t="s">
        <v>2</v>
      </c>
      <c r="C23" s="34"/>
      <c r="D23" s="34"/>
      <c r="E23" s="34"/>
    </row>
    <row r="24" spans="1:5">
      <c r="A24" s="12" t="s">
        <v>4</v>
      </c>
      <c r="B24" s="13" t="s">
        <v>3</v>
      </c>
      <c r="C24" s="34"/>
      <c r="D24" s="34"/>
      <c r="E24" s="34"/>
    </row>
    <row r="25" spans="1:5">
      <c r="A25" s="12" t="s">
        <v>25</v>
      </c>
      <c r="B25" s="8" t="s">
        <v>26</v>
      </c>
      <c r="C25" s="34"/>
      <c r="D25" s="34"/>
      <c r="E25" s="34"/>
    </row>
    <row r="26" spans="1:5" ht="25.5">
      <c r="A26" s="9" t="s">
        <v>22</v>
      </c>
      <c r="B26" s="8" t="s">
        <v>2</v>
      </c>
      <c r="C26" s="34"/>
      <c r="D26" s="34"/>
      <c r="E26" s="34"/>
    </row>
    <row r="27" spans="1:5">
      <c r="A27" s="12" t="s">
        <v>4</v>
      </c>
      <c r="B27" s="13" t="s">
        <v>3</v>
      </c>
      <c r="C27" s="34">
        <v>4.5</v>
      </c>
      <c r="D27" s="34">
        <v>4.5</v>
      </c>
      <c r="E27" s="34">
        <v>4.5</v>
      </c>
    </row>
    <row r="28" spans="1:5">
      <c r="A28" s="12" t="s">
        <v>25</v>
      </c>
      <c r="B28" s="8" t="s">
        <v>26</v>
      </c>
      <c r="C28" s="34">
        <v>54.6</v>
      </c>
      <c r="D28" s="34">
        <v>54.6</v>
      </c>
      <c r="E28" s="34">
        <v>54.6</v>
      </c>
    </row>
    <row r="29" spans="1:5" ht="25.5">
      <c r="A29" s="7" t="s">
        <v>5</v>
      </c>
      <c r="B29" s="8" t="s">
        <v>2</v>
      </c>
      <c r="C29" s="32"/>
      <c r="D29" s="32"/>
      <c r="E29" s="32"/>
    </row>
    <row r="30" spans="1:5" ht="36.75">
      <c r="A30" s="14" t="s">
        <v>6</v>
      </c>
      <c r="B30" s="8" t="s">
        <v>2</v>
      </c>
      <c r="C30" s="34"/>
      <c r="D30" s="34"/>
      <c r="E30" s="34">
        <v>1143.4000000000001</v>
      </c>
    </row>
    <row r="31" spans="1:5" ht="25.5">
      <c r="A31" s="14" t="s">
        <v>7</v>
      </c>
      <c r="B31" s="8" t="s">
        <v>2</v>
      </c>
      <c r="C31" s="34"/>
      <c r="D31" s="34"/>
      <c r="E31" s="34"/>
    </row>
    <row r="32" spans="1:5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3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50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18</v>
      </c>
      <c r="D11" s="78">
        <v>18</v>
      </c>
      <c r="E11" s="78">
        <v>18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63.577777777777783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1144.4000000000001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>D17+D20+D23+D26</f>
        <v>0</v>
      </c>
      <c r="E15" s="79">
        <f>E17+E20+E23+E26</f>
        <v>0</v>
      </c>
      <c r="F15" s="59"/>
    </row>
    <row r="16" spans="1:6">
      <c r="A16" s="10" t="s">
        <v>1</v>
      </c>
      <c r="B16" s="11"/>
      <c r="C16" s="79"/>
      <c r="D16" s="79"/>
      <c r="E16" s="78"/>
    </row>
    <row r="17" spans="1:6" ht="25.5">
      <c r="A17" s="9" t="s">
        <v>13</v>
      </c>
      <c r="B17" s="8" t="s">
        <v>2</v>
      </c>
      <c r="C17" s="79"/>
      <c r="D17" s="79"/>
      <c r="E17" s="80"/>
      <c r="F17" s="71"/>
    </row>
    <row r="18" spans="1:6">
      <c r="A18" s="12" t="s">
        <v>4</v>
      </c>
      <c r="B18" s="13" t="s">
        <v>3</v>
      </c>
      <c r="C18" s="79">
        <v>1</v>
      </c>
      <c r="D18" s="79">
        <v>1</v>
      </c>
      <c r="E18" s="81">
        <v>1</v>
      </c>
      <c r="F18" s="71"/>
    </row>
    <row r="19" spans="1:6">
      <c r="A19" s="12" t="s">
        <v>25</v>
      </c>
      <c r="B19" s="8" t="s">
        <v>26</v>
      </c>
      <c r="C19" s="86">
        <v>149.69999999999999</v>
      </c>
      <c r="D19" s="86">
        <v>149.69999999999999</v>
      </c>
      <c r="E19" s="84">
        <v>149.69999999999999</v>
      </c>
      <c r="F19" s="71"/>
    </row>
    <row r="20" spans="1:6" ht="25.5">
      <c r="A20" s="9" t="s">
        <v>21</v>
      </c>
      <c r="B20" s="8" t="s">
        <v>2</v>
      </c>
      <c r="C20" s="79"/>
      <c r="D20" s="79"/>
      <c r="E20" s="80"/>
      <c r="F20" s="71"/>
    </row>
    <row r="21" spans="1:6">
      <c r="A21" s="12" t="s">
        <v>4</v>
      </c>
      <c r="B21" s="13" t="s">
        <v>3</v>
      </c>
      <c r="C21" s="79">
        <v>7.444</v>
      </c>
      <c r="D21" s="79">
        <v>7.444</v>
      </c>
      <c r="E21" s="81">
        <v>7.444</v>
      </c>
      <c r="F21" s="71"/>
    </row>
    <row r="22" spans="1:6">
      <c r="A22" s="12" t="s">
        <v>25</v>
      </c>
      <c r="B22" s="8" t="s">
        <v>26</v>
      </c>
      <c r="C22" s="79">
        <v>101.4</v>
      </c>
      <c r="D22" s="79">
        <v>101.4</v>
      </c>
      <c r="E22" s="84">
        <v>101.4</v>
      </c>
      <c r="F22" s="71"/>
    </row>
    <row r="23" spans="1:6" ht="39">
      <c r="A23" s="16" t="s">
        <v>24</v>
      </c>
      <c r="B23" s="8" t="s">
        <v>2</v>
      </c>
      <c r="C23" s="79"/>
      <c r="D23" s="79"/>
      <c r="E23" s="80"/>
      <c r="F23" s="71"/>
    </row>
    <row r="24" spans="1:6">
      <c r="A24" s="12" t="s">
        <v>4</v>
      </c>
      <c r="B24" s="13" t="s">
        <v>3</v>
      </c>
      <c r="C24" s="79"/>
      <c r="D24" s="79"/>
      <c r="E24" s="80"/>
      <c r="F24" s="71"/>
    </row>
    <row r="25" spans="1:6">
      <c r="A25" s="12" t="s">
        <v>25</v>
      </c>
      <c r="B25" s="8" t="s">
        <v>26</v>
      </c>
      <c r="C25" s="79"/>
      <c r="D25" s="79"/>
      <c r="E25" s="84"/>
      <c r="F25" s="71"/>
    </row>
    <row r="26" spans="1:6" ht="25.5">
      <c r="A26" s="9" t="s">
        <v>22</v>
      </c>
      <c r="B26" s="8" t="s">
        <v>2</v>
      </c>
      <c r="C26" s="79"/>
      <c r="D26" s="79"/>
      <c r="E26" s="80"/>
      <c r="F26" s="71"/>
    </row>
    <row r="27" spans="1:6">
      <c r="A27" s="12" t="s">
        <v>4</v>
      </c>
      <c r="B27" s="13" t="s">
        <v>3</v>
      </c>
      <c r="C27" s="79">
        <v>5.75</v>
      </c>
      <c r="D27" s="79">
        <v>5.75</v>
      </c>
      <c r="E27" s="81">
        <v>5.75</v>
      </c>
      <c r="F27" s="71"/>
    </row>
    <row r="28" spans="1:6">
      <c r="A28" s="12" t="s">
        <v>25</v>
      </c>
      <c r="B28" s="8" t="s">
        <v>26</v>
      </c>
      <c r="C28" s="79">
        <v>37.1</v>
      </c>
      <c r="D28" s="79">
        <v>37.1</v>
      </c>
      <c r="E28" s="88">
        <v>37.1</v>
      </c>
    </row>
    <row r="29" spans="1:6" ht="25.5">
      <c r="A29" s="7" t="s">
        <v>5</v>
      </c>
      <c r="B29" s="8" t="s">
        <v>2</v>
      </c>
      <c r="C29" s="87"/>
      <c r="D29" s="87"/>
      <c r="E29" s="83"/>
    </row>
    <row r="30" spans="1:6" ht="36.75">
      <c r="A30" s="14" t="s">
        <v>6</v>
      </c>
      <c r="B30" s="8" t="s">
        <v>2</v>
      </c>
      <c r="C30" s="79"/>
      <c r="D30" s="79"/>
      <c r="E30" s="78">
        <v>1144.4000000000001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8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0" workbookViewId="0">
      <selection activeCell="J32" sqref="J3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13</v>
      </c>
      <c r="D11" s="29">
        <v>13</v>
      </c>
      <c r="E11" s="29">
        <v>13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94.5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30">
        <f>D15+D29+D30+D31+D32+D33</f>
        <v>0</v>
      </c>
      <c r="E13" s="29">
        <f>E15+E29+E30+E31+E32+E33</f>
        <v>1228.5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0">D17+D20+D23+D26</f>
        <v>0</v>
      </c>
      <c r="E15" s="34">
        <f t="shared" si="0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/>
      <c r="D18" s="34"/>
      <c r="E18" s="34"/>
    </row>
    <row r="19" spans="1:6">
      <c r="A19" s="12" t="s">
        <v>25</v>
      </c>
      <c r="B19" s="8" t="s">
        <v>26</v>
      </c>
      <c r="C19" s="33"/>
      <c r="D19" s="33"/>
      <c r="E19" s="33"/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4.8890000000000002</v>
      </c>
      <c r="D21" s="34">
        <v>4.8890000000000002</v>
      </c>
      <c r="E21" s="34">
        <v>4.8890000000000002</v>
      </c>
    </row>
    <row r="22" spans="1:6">
      <c r="A22" s="12" t="s">
        <v>25</v>
      </c>
      <c r="B22" s="8" t="s">
        <v>26</v>
      </c>
      <c r="C22" s="34">
        <v>105.2</v>
      </c>
      <c r="D22" s="34">
        <v>105.2</v>
      </c>
      <c r="E22" s="34">
        <v>105.2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3.5</v>
      </c>
      <c r="D27" s="34">
        <v>3.5</v>
      </c>
      <c r="E27" s="34">
        <v>3.5</v>
      </c>
    </row>
    <row r="28" spans="1:6">
      <c r="A28" s="12" t="s">
        <v>25</v>
      </c>
      <c r="B28" s="8" t="s">
        <v>26</v>
      </c>
      <c r="C28" s="34">
        <v>51.8</v>
      </c>
      <c r="D28" s="34">
        <v>51.8</v>
      </c>
      <c r="E28" s="34">
        <v>51.8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1228.5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J28" sqref="J2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11</v>
      </c>
      <c r="D11" s="29">
        <v>11</v>
      </c>
      <c r="E11" s="29">
        <v>11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104.77272727272727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29">
        <f>D15+D29+D30+D31+D32+D33</f>
        <v>0</v>
      </c>
      <c r="E13" s="29">
        <f>E15+E29+E30+E31+E32+E33</f>
        <v>1152.5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>D17+D20+D23+D26</f>
        <v>0</v>
      </c>
      <c r="E15" s="34">
        <f>E17+E20+E23+E26</f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/>
      <c r="D18" s="34"/>
      <c r="E18" s="34"/>
    </row>
    <row r="19" spans="1:6">
      <c r="A19" s="12" t="s">
        <v>25</v>
      </c>
      <c r="B19" s="8" t="s">
        <v>26</v>
      </c>
      <c r="C19" s="33"/>
      <c r="D19" s="33"/>
      <c r="E19" s="33"/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4</v>
      </c>
      <c r="D21" s="34">
        <v>4</v>
      </c>
      <c r="E21" s="34">
        <v>4</v>
      </c>
    </row>
    <row r="22" spans="1:6">
      <c r="A22" s="12" t="s">
        <v>25</v>
      </c>
      <c r="B22" s="8" t="s">
        <v>26</v>
      </c>
      <c r="C22" s="34">
        <v>117.8</v>
      </c>
      <c r="D22" s="34">
        <v>117.8</v>
      </c>
      <c r="E22" s="34">
        <v>117.8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2.5</v>
      </c>
      <c r="D27" s="34">
        <v>2.5</v>
      </c>
      <c r="E27" s="34">
        <v>2.5</v>
      </c>
    </row>
    <row r="28" spans="1:6">
      <c r="A28" s="12" t="s">
        <v>25</v>
      </c>
      <c r="B28" s="8" t="s">
        <v>26</v>
      </c>
      <c r="C28" s="34">
        <v>59.4</v>
      </c>
      <c r="D28" s="34">
        <v>59.4</v>
      </c>
      <c r="E28" s="34">
        <v>59.4</v>
      </c>
    </row>
    <row r="29" spans="1:6" ht="25.5">
      <c r="A29" s="7" t="s">
        <v>5</v>
      </c>
      <c r="B29" s="8" t="s">
        <v>2</v>
      </c>
      <c r="C29" s="32"/>
      <c r="D29" s="32"/>
      <c r="E29" s="32"/>
    </row>
    <row r="30" spans="1:6" ht="36.75">
      <c r="A30" s="14" t="s">
        <v>6</v>
      </c>
      <c r="B30" s="8" t="s">
        <v>2</v>
      </c>
      <c r="C30" s="34"/>
      <c r="D30" s="34"/>
      <c r="E30" s="34">
        <v>1152.5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J26" sqref="J2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5" t="s">
        <v>53</v>
      </c>
      <c r="E10" s="23" t="s">
        <v>14</v>
      </c>
    </row>
    <row r="11" spans="1:6">
      <c r="A11" s="7" t="s">
        <v>20</v>
      </c>
      <c r="B11" s="8" t="s">
        <v>10</v>
      </c>
      <c r="C11" s="29">
        <v>7</v>
      </c>
      <c r="D11" s="29">
        <v>7</v>
      </c>
      <c r="E11" s="29">
        <v>7</v>
      </c>
    </row>
    <row r="12" spans="1:6" ht="25.5">
      <c r="A12" s="12" t="s">
        <v>23</v>
      </c>
      <c r="B12" s="8" t="s">
        <v>2</v>
      </c>
      <c r="C12" s="30">
        <f>C13/C11</f>
        <v>0</v>
      </c>
      <c r="D12" s="30">
        <f>D13/D11</f>
        <v>0</v>
      </c>
      <c r="E12" s="30">
        <f>E13/E11</f>
        <v>177.27142857142857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29">
        <f t="shared" ref="D13:E13" si="0">D15+D29+D30+D31+D32+D33</f>
        <v>0</v>
      </c>
      <c r="E13" s="29">
        <f t="shared" si="0"/>
        <v>1240.9000000000001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1">D17+D20+D23+D26</f>
        <v>0</v>
      </c>
      <c r="E15" s="34">
        <f t="shared" si="1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/>
      <c r="D18" s="34"/>
      <c r="E18" s="34"/>
    </row>
    <row r="19" spans="1:6">
      <c r="A19" s="12" t="s">
        <v>25</v>
      </c>
      <c r="B19" s="8" t="s">
        <v>26</v>
      </c>
      <c r="C19" s="33"/>
      <c r="D19" s="33"/>
      <c r="E19" s="33"/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2.944</v>
      </c>
      <c r="D21" s="34">
        <v>2.944</v>
      </c>
      <c r="E21" s="34">
        <v>2.944</v>
      </c>
    </row>
    <row r="22" spans="1:6">
      <c r="A22" s="12" t="s">
        <v>25</v>
      </c>
      <c r="B22" s="8" t="s">
        <v>26</v>
      </c>
      <c r="C22" s="34">
        <v>115.5</v>
      </c>
      <c r="D22" s="34">
        <v>115.5</v>
      </c>
      <c r="E22" s="34">
        <v>115.5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2.5</v>
      </c>
      <c r="D27" s="34">
        <v>2.5</v>
      </c>
      <c r="E27" s="34">
        <v>2.5</v>
      </c>
    </row>
    <row r="28" spans="1:6">
      <c r="A28" s="12" t="s">
        <v>25</v>
      </c>
      <c r="B28" s="8" t="s">
        <v>26</v>
      </c>
      <c r="C28" s="34">
        <v>47.73</v>
      </c>
      <c r="D28" s="34">
        <v>47.73</v>
      </c>
      <c r="E28" s="34">
        <v>47.73</v>
      </c>
    </row>
    <row r="29" spans="1:6" ht="25.5">
      <c r="A29" s="7" t="s">
        <v>5</v>
      </c>
      <c r="B29" s="8" t="s">
        <v>2</v>
      </c>
      <c r="C29" s="92"/>
      <c r="D29" s="92"/>
      <c r="E29" s="92"/>
    </row>
    <row r="30" spans="1:6" ht="36.75">
      <c r="A30" s="14" t="s">
        <v>6</v>
      </c>
      <c r="B30" s="8" t="s">
        <v>2</v>
      </c>
      <c r="C30" s="34"/>
      <c r="D30" s="34"/>
      <c r="E30" s="34">
        <v>1240.9000000000001</v>
      </c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</sheetPr>
  <dimension ref="A1:E38"/>
  <sheetViews>
    <sheetView topLeftCell="A22" workbookViewId="0">
      <selection activeCell="E35" sqref="E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51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6" t="s">
        <v>27</v>
      </c>
      <c r="B9" s="97" t="s">
        <v>18</v>
      </c>
      <c r="C9" s="96" t="s">
        <v>54</v>
      </c>
      <c r="D9" s="96"/>
      <c r="E9" s="96"/>
    </row>
    <row r="10" spans="1:5" ht="60.75">
      <c r="A10" s="96"/>
      <c r="B10" s="97"/>
      <c r="C10" s="36" t="s">
        <v>19</v>
      </c>
      <c r="D10" s="75" t="s">
        <v>53</v>
      </c>
      <c r="E10" s="35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7">
        <f>C13/C11</f>
        <v>0</v>
      </c>
      <c r="D12" s="17">
        <f>D13/D11</f>
        <v>0</v>
      </c>
      <c r="E12" s="17">
        <f>E13/E11</f>
        <v>1.523346714557363E-2</v>
      </c>
    </row>
    <row r="13" spans="1:5" ht="25.5">
      <c r="A13" s="7" t="s">
        <v>11</v>
      </c>
      <c r="B13" s="8" t="s">
        <v>2</v>
      </c>
      <c r="C13" s="9">
        <f>C15+C29+C30+C31+C32+C33</f>
        <v>0</v>
      </c>
      <c r="D13" s="9">
        <f t="shared" ref="D13:E13" si="0">D15+D29+D30+D31+D32+D33</f>
        <v>0</v>
      </c>
      <c r="E13" s="9">
        <f t="shared" si="0"/>
        <v>72.099999999999994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1">
        <f>C17+C20+C23+C26</f>
        <v>0</v>
      </c>
      <c r="D15" s="21">
        <f t="shared" ref="D15:E15" si="1">D17+D20+D23+D26</f>
        <v>0</v>
      </c>
      <c r="E15" s="21">
        <f t="shared" si="1"/>
        <v>0</v>
      </c>
    </row>
    <row r="16" spans="1:5">
      <c r="A16" s="10" t="s">
        <v>1</v>
      </c>
      <c r="B16" s="11"/>
      <c r="C16" s="21"/>
      <c r="D16" s="21"/>
      <c r="E16" s="21"/>
    </row>
    <row r="17" spans="1:5" ht="25.5">
      <c r="A17" s="9" t="s">
        <v>13</v>
      </c>
      <c r="B17" s="8" t="s">
        <v>2</v>
      </c>
      <c r="C17" s="21"/>
      <c r="D17" s="21"/>
      <c r="E17" s="21"/>
    </row>
    <row r="18" spans="1:5">
      <c r="A18" s="12" t="s">
        <v>4</v>
      </c>
      <c r="B18" s="13" t="s">
        <v>3</v>
      </c>
      <c r="C18" s="21"/>
      <c r="D18" s="21"/>
      <c r="E18" s="21"/>
    </row>
    <row r="19" spans="1:5">
      <c r="A19" s="12" t="s">
        <v>25</v>
      </c>
      <c r="B19" s="8" t="s">
        <v>26</v>
      </c>
      <c r="C19" s="27"/>
      <c r="D19" s="27"/>
      <c r="E19" s="27"/>
    </row>
    <row r="20" spans="1:5" ht="25.5">
      <c r="A20" s="9" t="s">
        <v>21</v>
      </c>
      <c r="B20" s="8" t="s">
        <v>2</v>
      </c>
      <c r="C20" s="21"/>
      <c r="D20" s="21"/>
      <c r="E20" s="21"/>
    </row>
    <row r="21" spans="1:5">
      <c r="A21" s="12" t="s">
        <v>4</v>
      </c>
      <c r="B21" s="13" t="s">
        <v>3</v>
      </c>
      <c r="C21" s="21"/>
      <c r="D21" s="21"/>
      <c r="E21" s="21"/>
    </row>
    <row r="22" spans="1:5">
      <c r="A22" s="12" t="s">
        <v>25</v>
      </c>
      <c r="B22" s="8" t="s">
        <v>26</v>
      </c>
      <c r="C22" s="21"/>
      <c r="D22" s="21"/>
      <c r="E22" s="21"/>
    </row>
    <row r="23" spans="1:5" ht="39">
      <c r="A23" s="16" t="s">
        <v>24</v>
      </c>
      <c r="B23" s="8" t="s">
        <v>2</v>
      </c>
      <c r="C23" s="21"/>
      <c r="D23" s="21"/>
      <c r="E23" s="21"/>
    </row>
    <row r="24" spans="1:5">
      <c r="A24" s="12" t="s">
        <v>4</v>
      </c>
      <c r="B24" s="13" t="s">
        <v>3</v>
      </c>
      <c r="C24" s="21"/>
      <c r="D24" s="21"/>
      <c r="E24" s="21"/>
    </row>
    <row r="25" spans="1:5">
      <c r="A25" s="12" t="s">
        <v>25</v>
      </c>
      <c r="B25" s="8" t="s">
        <v>26</v>
      </c>
      <c r="C25" s="21"/>
      <c r="D25" s="21"/>
      <c r="E25" s="21"/>
    </row>
    <row r="26" spans="1:5" ht="25.5">
      <c r="A26" s="9" t="s">
        <v>22</v>
      </c>
      <c r="B26" s="8" t="s">
        <v>2</v>
      </c>
      <c r="C26" s="21"/>
      <c r="D26" s="21"/>
      <c r="E26" s="21"/>
    </row>
    <row r="27" spans="1:5">
      <c r="A27" s="12" t="s">
        <v>4</v>
      </c>
      <c r="B27" s="13" t="s">
        <v>3</v>
      </c>
      <c r="C27" s="21"/>
      <c r="D27" s="21"/>
      <c r="E27" s="21"/>
    </row>
    <row r="28" spans="1:5">
      <c r="A28" s="12" t="s">
        <v>25</v>
      </c>
      <c r="B28" s="8" t="s">
        <v>26</v>
      </c>
      <c r="C28" s="21"/>
      <c r="D28" s="21"/>
      <c r="E28" s="21"/>
    </row>
    <row r="29" spans="1:5" ht="25.5">
      <c r="A29" s="7" t="s">
        <v>5</v>
      </c>
      <c r="B29" s="8" t="s">
        <v>2</v>
      </c>
      <c r="C29" s="22"/>
      <c r="D29" s="22"/>
      <c r="E29" s="22"/>
    </row>
    <row r="30" spans="1:5" ht="36.75">
      <c r="A30" s="14" t="s">
        <v>6</v>
      </c>
      <c r="B30" s="8" t="s">
        <v>2</v>
      </c>
      <c r="C30" s="21"/>
      <c r="D30" s="21"/>
      <c r="E30" s="21"/>
    </row>
    <row r="31" spans="1:5" ht="25.5">
      <c r="A31" s="14" t="s">
        <v>7</v>
      </c>
      <c r="B31" s="8" t="s">
        <v>2</v>
      </c>
      <c r="C31" s="21"/>
      <c r="D31" s="21"/>
      <c r="E31" s="21"/>
    </row>
    <row r="32" spans="1:5" ht="36.75">
      <c r="A32" s="14" t="s">
        <v>8</v>
      </c>
      <c r="B32" s="8" t="s">
        <v>2</v>
      </c>
      <c r="C32" s="21"/>
      <c r="D32" s="21"/>
      <c r="E32" s="21">
        <v>72.099999999999994</v>
      </c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5" workbookViewId="0">
      <selection activeCell="J35" sqref="J3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75" t="s">
        <v>19</v>
      </c>
      <c r="D10" s="75" t="s">
        <v>53</v>
      </c>
      <c r="E10" s="74" t="s">
        <v>14</v>
      </c>
    </row>
    <row r="11" spans="1:6">
      <c r="A11" s="7" t="s">
        <v>20</v>
      </c>
      <c r="B11" s="8" t="s">
        <v>10</v>
      </c>
      <c r="C11" s="29"/>
      <c r="D11" s="29"/>
      <c r="E11" s="29"/>
    </row>
    <row r="12" spans="1:6" ht="25.5">
      <c r="A12" s="12" t="s">
        <v>23</v>
      </c>
      <c r="B12" s="8" t="s">
        <v>2</v>
      </c>
      <c r="C12" s="30" t="e">
        <f>C13/C11</f>
        <v>#DIV/0!</v>
      </c>
      <c r="D12" s="30" t="e">
        <f>D13/D11</f>
        <v>#DIV/0!</v>
      </c>
      <c r="E12" s="30" t="e">
        <f>E13/E11</f>
        <v>#DIV/0!</v>
      </c>
    </row>
    <row r="13" spans="1:6" ht="25.5">
      <c r="A13" s="7" t="s">
        <v>11</v>
      </c>
      <c r="B13" s="8" t="s">
        <v>2</v>
      </c>
      <c r="C13" s="29">
        <f>C15+C29+C30+C31+C32+C33</f>
        <v>0</v>
      </c>
      <c r="D13" s="29">
        <f t="shared" ref="D13:E13" si="0">D15+D29+D30+D31+D32+D33</f>
        <v>0</v>
      </c>
      <c r="E13" s="29">
        <f t="shared" si="0"/>
        <v>0</v>
      </c>
    </row>
    <row r="14" spans="1:6">
      <c r="A14" s="10" t="s">
        <v>0</v>
      </c>
      <c r="B14" s="11"/>
      <c r="C14" s="29"/>
      <c r="D14" s="29"/>
      <c r="E14" s="29"/>
    </row>
    <row r="15" spans="1:6" ht="25.5">
      <c r="A15" s="7" t="s">
        <v>12</v>
      </c>
      <c r="B15" s="8" t="s">
        <v>2</v>
      </c>
      <c r="C15" s="34">
        <f>C17+C20+C23+C26</f>
        <v>0</v>
      </c>
      <c r="D15" s="34">
        <f t="shared" ref="D15:E15" si="1">D17+D20+D23+D26</f>
        <v>0</v>
      </c>
      <c r="E15" s="34">
        <f t="shared" si="1"/>
        <v>0</v>
      </c>
      <c r="F15" s="18"/>
    </row>
    <row r="16" spans="1:6">
      <c r="A16" s="10" t="s">
        <v>1</v>
      </c>
      <c r="B16" s="11"/>
      <c r="C16" s="34"/>
      <c r="D16" s="34"/>
      <c r="E16" s="34"/>
    </row>
    <row r="17" spans="1:6" ht="25.5">
      <c r="A17" s="9" t="s">
        <v>13</v>
      </c>
      <c r="B17" s="8" t="s">
        <v>2</v>
      </c>
      <c r="C17" s="34"/>
      <c r="D17" s="34"/>
      <c r="E17" s="34"/>
    </row>
    <row r="18" spans="1:6">
      <c r="A18" s="12" t="s">
        <v>4</v>
      </c>
      <c r="B18" s="13" t="s">
        <v>3</v>
      </c>
      <c r="C18" s="34">
        <v>1</v>
      </c>
      <c r="D18" s="34">
        <v>1</v>
      </c>
      <c r="E18" s="34">
        <v>1</v>
      </c>
    </row>
    <row r="19" spans="1:6">
      <c r="A19" s="12" t="s">
        <v>25</v>
      </c>
      <c r="B19" s="8" t="s">
        <v>26</v>
      </c>
      <c r="C19" s="33">
        <v>154</v>
      </c>
      <c r="D19" s="33">
        <v>154</v>
      </c>
      <c r="E19" s="33">
        <v>154</v>
      </c>
    </row>
    <row r="20" spans="1:6" ht="25.5">
      <c r="A20" s="9" t="s">
        <v>21</v>
      </c>
      <c r="B20" s="8" t="s">
        <v>2</v>
      </c>
      <c r="C20" s="34"/>
      <c r="D20" s="34"/>
      <c r="E20" s="34"/>
    </row>
    <row r="21" spans="1:6">
      <c r="A21" s="12" t="s">
        <v>4</v>
      </c>
      <c r="B21" s="13" t="s">
        <v>3</v>
      </c>
      <c r="C21" s="34">
        <v>5.4779999999999998</v>
      </c>
      <c r="D21" s="34">
        <v>5.4779999999999998</v>
      </c>
      <c r="E21" s="34">
        <v>5.4779999999999998</v>
      </c>
    </row>
    <row r="22" spans="1:6">
      <c r="A22" s="12" t="s">
        <v>25</v>
      </c>
      <c r="B22" s="8" t="s">
        <v>26</v>
      </c>
      <c r="C22" s="34">
        <v>97.4</v>
      </c>
      <c r="D22" s="34">
        <v>97.4</v>
      </c>
      <c r="E22" s="34">
        <v>97.4</v>
      </c>
    </row>
    <row r="23" spans="1:6" ht="39">
      <c r="A23" s="16" t="s">
        <v>24</v>
      </c>
      <c r="B23" s="8" t="s">
        <v>2</v>
      </c>
      <c r="C23" s="34"/>
      <c r="D23" s="34"/>
      <c r="E23" s="34"/>
    </row>
    <row r="24" spans="1:6">
      <c r="A24" s="12" t="s">
        <v>4</v>
      </c>
      <c r="B24" s="13" t="s">
        <v>3</v>
      </c>
      <c r="C24" s="34"/>
      <c r="D24" s="34"/>
      <c r="E24" s="34"/>
    </row>
    <row r="25" spans="1:6">
      <c r="A25" s="12" t="s">
        <v>25</v>
      </c>
      <c r="B25" s="8" t="s">
        <v>26</v>
      </c>
      <c r="C25" s="34"/>
      <c r="D25" s="34"/>
      <c r="E25" s="34"/>
    </row>
    <row r="26" spans="1:6" ht="25.5">
      <c r="A26" s="9" t="s">
        <v>22</v>
      </c>
      <c r="B26" s="8" t="s">
        <v>2</v>
      </c>
      <c r="C26" s="34"/>
      <c r="D26" s="34"/>
      <c r="E26" s="34"/>
    </row>
    <row r="27" spans="1:6">
      <c r="A27" s="12" t="s">
        <v>4</v>
      </c>
      <c r="B27" s="13" t="s">
        <v>3</v>
      </c>
      <c r="C27" s="34">
        <v>1.1000000000000001</v>
      </c>
      <c r="D27" s="34">
        <v>1.1000000000000001</v>
      </c>
      <c r="E27" s="34">
        <v>1.1000000000000001</v>
      </c>
    </row>
    <row r="28" spans="1:6">
      <c r="A28" s="12" t="s">
        <v>25</v>
      </c>
      <c r="B28" s="8" t="s">
        <v>26</v>
      </c>
      <c r="C28" s="34">
        <v>24.5</v>
      </c>
      <c r="D28" s="34">
        <v>24.5</v>
      </c>
      <c r="E28" s="34">
        <v>24.5</v>
      </c>
    </row>
    <row r="29" spans="1:6" ht="25.5">
      <c r="A29" s="7" t="s">
        <v>5</v>
      </c>
      <c r="B29" s="8" t="s">
        <v>2</v>
      </c>
      <c r="C29" s="92"/>
      <c r="D29" s="92"/>
      <c r="E29" s="92"/>
    </row>
    <row r="30" spans="1:6" ht="36.75">
      <c r="A30" s="14" t="s">
        <v>6</v>
      </c>
      <c r="B30" s="8" t="s">
        <v>2</v>
      </c>
      <c r="C30" s="34"/>
      <c r="D30" s="34"/>
      <c r="E30" s="34"/>
      <c r="F30" s="2" t="s">
        <v>30</v>
      </c>
    </row>
    <row r="31" spans="1:6" ht="25.5">
      <c r="A31" s="14" t="s">
        <v>7</v>
      </c>
      <c r="B31" s="8" t="s">
        <v>2</v>
      </c>
      <c r="C31" s="34"/>
      <c r="D31" s="34"/>
      <c r="E31" s="34"/>
    </row>
    <row r="32" spans="1:6" ht="36.75">
      <c r="A32" s="14" t="s">
        <v>8</v>
      </c>
      <c r="B32" s="8" t="s">
        <v>2</v>
      </c>
      <c r="C32" s="34"/>
      <c r="D32" s="34"/>
      <c r="E32" s="34"/>
    </row>
    <row r="33" spans="1:5" ht="52.5">
      <c r="A33" s="14" t="s">
        <v>9</v>
      </c>
      <c r="B33" s="8" t="s">
        <v>2</v>
      </c>
      <c r="C33" s="29"/>
      <c r="D33" s="29"/>
      <c r="E33" s="29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8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2" style="2" customWidth="1"/>
    <col min="6" max="6" width="14" style="2" customWidth="1"/>
    <col min="7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6">
      <c r="A11" s="7" t="s">
        <v>20</v>
      </c>
      <c r="B11" s="8" t="s">
        <v>10</v>
      </c>
      <c r="C11" s="76">
        <v>568</v>
      </c>
      <c r="D11" s="76">
        <v>568</v>
      </c>
      <c r="E11" s="76">
        <v>568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12.669271126760563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7196.1459999999997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/>
      <c r="D15" s="79"/>
      <c r="E15" s="79"/>
      <c r="F15" s="18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>
        <v>5855.6</v>
      </c>
      <c r="D17" s="80">
        <v>5855.6</v>
      </c>
      <c r="E17" s="80">
        <v>5855.6</v>
      </c>
    </row>
    <row r="18" spans="1:6">
      <c r="A18" s="12" t="s">
        <v>4</v>
      </c>
      <c r="B18" s="13" t="s">
        <v>3</v>
      </c>
      <c r="C18" s="81">
        <v>7</v>
      </c>
      <c r="D18" s="81">
        <v>7</v>
      </c>
      <c r="E18" s="81">
        <v>7</v>
      </c>
    </row>
    <row r="19" spans="1:6" ht="21.95" customHeight="1">
      <c r="A19" s="12" t="s">
        <v>25</v>
      </c>
      <c r="B19" s="8" t="s">
        <v>26</v>
      </c>
      <c r="C19" s="82">
        <f>C17/C18/12</f>
        <v>69.709523809523816</v>
      </c>
      <c r="D19" s="82">
        <f t="shared" ref="D19:E19" si="0">D17/D18/12</f>
        <v>69.709523809523816</v>
      </c>
      <c r="E19" s="82">
        <f t="shared" si="0"/>
        <v>69.709523809523816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1">
        <v>66.22</v>
      </c>
      <c r="D21" s="81">
        <v>66.22</v>
      </c>
      <c r="E21" s="81">
        <v>66.22</v>
      </c>
    </row>
    <row r="22" spans="1:6" ht="21.95" customHeight="1">
      <c r="A22" s="12" t="s">
        <v>25</v>
      </c>
      <c r="B22" s="8" t="s">
        <v>26</v>
      </c>
      <c r="C22" s="81">
        <v>108</v>
      </c>
      <c r="D22" s="81">
        <v>108</v>
      </c>
      <c r="E22" s="81">
        <v>108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1">
        <v>6.5</v>
      </c>
      <c r="D24" s="81">
        <v>6.5</v>
      </c>
      <c r="E24" s="81">
        <v>6.5</v>
      </c>
    </row>
    <row r="25" spans="1:6" ht="21.95" customHeight="1">
      <c r="A25" s="12" t="s">
        <v>25</v>
      </c>
      <c r="B25" s="8" t="s">
        <v>26</v>
      </c>
      <c r="C25" s="81">
        <v>60.5</v>
      </c>
      <c r="D25" s="81">
        <v>60.5</v>
      </c>
      <c r="E25" s="81">
        <v>60.5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1">
        <v>34</v>
      </c>
      <c r="D27" s="81">
        <v>34</v>
      </c>
      <c r="E27" s="81">
        <v>34</v>
      </c>
    </row>
    <row r="28" spans="1:6" ht="21.95" customHeight="1">
      <c r="A28" s="12" t="s">
        <v>25</v>
      </c>
      <c r="B28" s="8" t="s">
        <v>26</v>
      </c>
      <c r="C28" s="79">
        <v>50.1</v>
      </c>
      <c r="D28" s="79">
        <v>50.1</v>
      </c>
      <c r="E28" s="79">
        <v>50.1</v>
      </c>
    </row>
    <row r="29" spans="1:6" ht="25.5">
      <c r="A29" s="7" t="s">
        <v>5</v>
      </c>
      <c r="B29" s="8" t="s">
        <v>2</v>
      </c>
      <c r="C29" s="83"/>
      <c r="D29" s="83"/>
      <c r="E29" s="83"/>
    </row>
    <row r="30" spans="1:6" ht="36.75">
      <c r="A30" s="14" t="s">
        <v>6</v>
      </c>
      <c r="B30" s="8" t="s">
        <v>2</v>
      </c>
      <c r="C30" s="79"/>
      <c r="D30" s="79"/>
      <c r="E30" s="79">
        <v>6727.2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>
        <v>230.5</v>
      </c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238.446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abSelected="1" workbookViewId="0">
      <selection activeCell="D23" sqref="D23"/>
    </sheetView>
  </sheetViews>
  <sheetFormatPr defaultRowHeight="20.25"/>
  <cols>
    <col min="1" max="1" width="69.42578125" style="39" customWidth="1"/>
    <col min="2" max="2" width="9.140625" style="41"/>
    <col min="3" max="3" width="12" style="39" customWidth="1"/>
    <col min="4" max="4" width="17.140625" style="39" customWidth="1"/>
    <col min="5" max="7" width="12" style="39" customWidth="1"/>
    <col min="8" max="8" width="9.140625" style="39"/>
    <col min="9" max="9" width="9.85546875" style="39" bestFit="1" customWidth="1"/>
    <col min="10" max="16384" width="9.140625" style="39"/>
  </cols>
  <sheetData>
    <row r="1" spans="1:6">
      <c r="A1" s="100" t="s">
        <v>15</v>
      </c>
      <c r="B1" s="100"/>
      <c r="C1" s="100"/>
      <c r="D1" s="100"/>
      <c r="E1" s="100"/>
    </row>
    <row r="2" spans="1:6">
      <c r="A2" s="100" t="s">
        <v>51</v>
      </c>
      <c r="B2" s="100"/>
      <c r="C2" s="100"/>
      <c r="D2" s="100"/>
      <c r="E2" s="100"/>
    </row>
    <row r="3" spans="1:6">
      <c r="A3" s="101" t="s">
        <v>31</v>
      </c>
      <c r="B3" s="101"/>
      <c r="C3" s="101"/>
      <c r="D3" s="101"/>
      <c r="E3" s="101"/>
    </row>
    <row r="4" spans="1:6">
      <c r="A4" s="101"/>
      <c r="B4" s="101"/>
      <c r="C4" s="101"/>
      <c r="D4" s="101"/>
      <c r="E4" s="101"/>
    </row>
    <row r="5" spans="1:6">
      <c r="A5" s="102" t="s">
        <v>16</v>
      </c>
      <c r="B5" s="102"/>
      <c r="C5" s="102"/>
      <c r="D5" s="102"/>
      <c r="E5" s="102"/>
    </row>
    <row r="6" spans="1:6">
      <c r="A6" s="40"/>
    </row>
    <row r="7" spans="1:6">
      <c r="A7" s="42" t="s">
        <v>17</v>
      </c>
    </row>
    <row r="8" spans="1:6">
      <c r="A8" s="43"/>
    </row>
    <row r="9" spans="1:6" ht="20.25" customHeight="1">
      <c r="A9" s="98" t="s">
        <v>27</v>
      </c>
      <c r="B9" s="99" t="s">
        <v>18</v>
      </c>
      <c r="C9" s="98" t="s">
        <v>54</v>
      </c>
      <c r="D9" s="98"/>
      <c r="E9" s="98"/>
    </row>
    <row r="10" spans="1:6" ht="60.75">
      <c r="A10" s="98"/>
      <c r="B10" s="99"/>
      <c r="C10" s="44" t="s">
        <v>19</v>
      </c>
      <c r="D10" s="73" t="s">
        <v>53</v>
      </c>
      <c r="E10" s="45" t="s">
        <v>14</v>
      </c>
    </row>
    <row r="11" spans="1:6">
      <c r="A11" s="46" t="s">
        <v>20</v>
      </c>
      <c r="B11" s="47" t="s">
        <v>10</v>
      </c>
      <c r="C11" s="48">
        <v>297</v>
      </c>
      <c r="D11" s="48">
        <v>297</v>
      </c>
      <c r="E11" s="48">
        <v>297</v>
      </c>
    </row>
    <row r="12" spans="1:6" ht="25.5">
      <c r="A12" s="49" t="s">
        <v>23</v>
      </c>
      <c r="B12" s="47" t="s">
        <v>2</v>
      </c>
      <c r="C12" s="50">
        <f>C13/C11</f>
        <v>610.40067340067344</v>
      </c>
      <c r="D12" s="50">
        <f>D13/D11</f>
        <v>165.15151515151516</v>
      </c>
      <c r="E12" s="50">
        <f>E13/E11</f>
        <v>150.08417508417509</v>
      </c>
    </row>
    <row r="13" spans="1:6" ht="25.5">
      <c r="A13" s="46" t="s">
        <v>11</v>
      </c>
      <c r="B13" s="47" t="s">
        <v>2</v>
      </c>
      <c r="C13" s="48">
        <f>C15+C29+C30+C31+C32+C33</f>
        <v>181289</v>
      </c>
      <c r="D13" s="50">
        <f>D15+D29+D30+D31+D32+D33</f>
        <v>49050</v>
      </c>
      <c r="E13" s="48">
        <f>E15+E29+E30+E31+E32+E33</f>
        <v>44575</v>
      </c>
    </row>
    <row r="14" spans="1:6">
      <c r="A14" s="51" t="s">
        <v>0</v>
      </c>
      <c r="B14" s="52"/>
      <c r="C14" s="48"/>
      <c r="D14" s="48"/>
      <c r="E14" s="48"/>
    </row>
    <row r="15" spans="1:6" ht="25.5">
      <c r="A15" s="46" t="s">
        <v>12</v>
      </c>
      <c r="B15" s="47" t="s">
        <v>2</v>
      </c>
      <c r="C15" s="68">
        <f>C17+C20+C23+C26</f>
        <v>132807</v>
      </c>
      <c r="D15" s="68">
        <f t="shared" ref="D15:E15" si="0">D17+D20+D23+D26</f>
        <v>33561</v>
      </c>
      <c r="E15" s="68">
        <f t="shared" si="0"/>
        <v>33561</v>
      </c>
      <c r="F15" s="61"/>
    </row>
    <row r="16" spans="1:6">
      <c r="A16" s="51" t="s">
        <v>1</v>
      </c>
      <c r="B16" s="52"/>
      <c r="C16" s="68"/>
      <c r="D16" s="68"/>
      <c r="E16" s="68"/>
    </row>
    <row r="17" spans="1:5" ht="25.5">
      <c r="A17" s="38" t="s">
        <v>13</v>
      </c>
      <c r="B17" s="47" t="s">
        <v>2</v>
      </c>
      <c r="C17" s="68">
        <v>17376</v>
      </c>
      <c r="D17" s="68">
        <v>4344</v>
      </c>
      <c r="E17" s="68">
        <v>4344</v>
      </c>
    </row>
    <row r="18" spans="1:5">
      <c r="A18" s="49" t="s">
        <v>4</v>
      </c>
      <c r="B18" s="53" t="s">
        <v>3</v>
      </c>
      <c r="C18" s="68">
        <v>10</v>
      </c>
      <c r="D18" s="68">
        <v>10</v>
      </c>
      <c r="E18" s="68">
        <v>10</v>
      </c>
    </row>
    <row r="19" spans="1:5" ht="21.95" customHeight="1">
      <c r="A19" s="49" t="s">
        <v>25</v>
      </c>
      <c r="B19" s="47" t="s">
        <v>26</v>
      </c>
      <c r="C19" s="70">
        <v>144</v>
      </c>
      <c r="D19" s="70">
        <v>144</v>
      </c>
      <c r="E19" s="70">
        <v>144</v>
      </c>
    </row>
    <row r="20" spans="1:5" ht="25.5">
      <c r="A20" s="38" t="s">
        <v>21</v>
      </c>
      <c r="B20" s="47" t="s">
        <v>2</v>
      </c>
      <c r="C20" s="68">
        <v>73635</v>
      </c>
      <c r="D20" s="68">
        <v>18768</v>
      </c>
      <c r="E20" s="68">
        <v>18768</v>
      </c>
    </row>
    <row r="21" spans="1:5">
      <c r="A21" s="49" t="s">
        <v>4</v>
      </c>
      <c r="B21" s="53" t="s">
        <v>3</v>
      </c>
      <c r="C21" s="68">
        <v>48.3</v>
      </c>
      <c r="D21" s="68">
        <v>48.3</v>
      </c>
      <c r="E21" s="68">
        <v>48.3</v>
      </c>
    </row>
    <row r="22" spans="1:5" ht="21.95" customHeight="1">
      <c r="A22" s="49" t="s">
        <v>25</v>
      </c>
      <c r="B22" s="47" t="s">
        <v>26</v>
      </c>
      <c r="C22" s="68">
        <v>135.69999999999999</v>
      </c>
      <c r="D22" s="68">
        <v>135.69999999999999</v>
      </c>
      <c r="E22" s="68">
        <v>135.69999999999999</v>
      </c>
    </row>
    <row r="23" spans="1:5" ht="39">
      <c r="A23" s="54" t="s">
        <v>32</v>
      </c>
      <c r="B23" s="47" t="s">
        <v>2</v>
      </c>
      <c r="C23" s="68">
        <v>3252</v>
      </c>
      <c r="D23" s="68">
        <v>813</v>
      </c>
      <c r="E23" s="68">
        <v>813</v>
      </c>
    </row>
    <row r="24" spans="1:5">
      <c r="A24" s="49" t="s">
        <v>4</v>
      </c>
      <c r="B24" s="53" t="s">
        <v>3</v>
      </c>
      <c r="C24" s="68">
        <v>3</v>
      </c>
      <c r="D24" s="68">
        <v>3</v>
      </c>
      <c r="E24" s="68">
        <v>3</v>
      </c>
    </row>
    <row r="25" spans="1:5" ht="21.95" customHeight="1">
      <c r="A25" s="49" t="s">
        <v>25</v>
      </c>
      <c r="B25" s="47" t="s">
        <v>26</v>
      </c>
      <c r="C25" s="68">
        <v>90.3</v>
      </c>
      <c r="D25" s="68">
        <v>90.3</v>
      </c>
      <c r="E25" s="68">
        <v>135</v>
      </c>
    </row>
    <row r="26" spans="1:5" ht="25.5">
      <c r="A26" s="38" t="s">
        <v>22</v>
      </c>
      <c r="B26" s="47" t="s">
        <v>2</v>
      </c>
      <c r="C26" s="68">
        <v>38544</v>
      </c>
      <c r="D26" s="68">
        <v>9636</v>
      </c>
      <c r="E26" s="68">
        <v>9636</v>
      </c>
    </row>
    <row r="27" spans="1:5">
      <c r="A27" s="49" t="s">
        <v>4</v>
      </c>
      <c r="B27" s="53" t="s">
        <v>3</v>
      </c>
      <c r="C27" s="68">
        <v>44</v>
      </c>
      <c r="D27" s="68">
        <v>44</v>
      </c>
      <c r="E27" s="68">
        <v>44</v>
      </c>
    </row>
    <row r="28" spans="1:5" ht="21.95" customHeight="1">
      <c r="A28" s="49" t="s">
        <v>25</v>
      </c>
      <c r="B28" s="47" t="s">
        <v>26</v>
      </c>
      <c r="C28" s="68">
        <v>73</v>
      </c>
      <c r="D28" s="68">
        <v>73</v>
      </c>
      <c r="E28" s="68">
        <v>73</v>
      </c>
    </row>
    <row r="29" spans="1:5" ht="25.5">
      <c r="A29" s="46" t="s">
        <v>5</v>
      </c>
      <c r="B29" s="47" t="s">
        <v>2</v>
      </c>
      <c r="C29" s="69">
        <v>14293</v>
      </c>
      <c r="D29" s="69">
        <v>3105</v>
      </c>
      <c r="E29" s="69">
        <v>3105</v>
      </c>
    </row>
    <row r="30" spans="1:5" ht="36.75">
      <c r="A30" s="55" t="s">
        <v>33</v>
      </c>
      <c r="B30" s="47" t="s">
        <v>2</v>
      </c>
      <c r="C30" s="48">
        <v>23387</v>
      </c>
      <c r="D30" s="48">
        <v>4559</v>
      </c>
      <c r="E30" s="48">
        <v>4559</v>
      </c>
    </row>
    <row r="31" spans="1:5" ht="25.5">
      <c r="A31" s="55" t="s">
        <v>7</v>
      </c>
      <c r="B31" s="47" t="s">
        <v>2</v>
      </c>
      <c r="C31" s="48"/>
      <c r="D31" s="48"/>
      <c r="E31" s="48"/>
    </row>
    <row r="32" spans="1:5" ht="36.75">
      <c r="A32" s="55" t="s">
        <v>34</v>
      </c>
      <c r="B32" s="47" t="s">
        <v>2</v>
      </c>
      <c r="C32" s="68"/>
      <c r="D32" s="68"/>
      <c r="E32" s="68"/>
    </row>
    <row r="33" spans="1:5" ht="52.5">
      <c r="A33" s="55" t="s">
        <v>35</v>
      </c>
      <c r="B33" s="47" t="s">
        <v>2</v>
      </c>
      <c r="C33" s="48">
        <f>3022+2780+5000</f>
        <v>10802</v>
      </c>
      <c r="D33" s="48">
        <f>1454+1896+4475</f>
        <v>7825</v>
      </c>
      <c r="E33" s="48">
        <v>3350</v>
      </c>
    </row>
    <row r="35" spans="1:5">
      <c r="A35" s="1" t="s">
        <v>41</v>
      </c>
    </row>
    <row r="37" spans="1:5">
      <c r="A37" s="56" t="s">
        <v>36</v>
      </c>
    </row>
    <row r="38" spans="1:5">
      <c r="A38" s="56" t="s">
        <v>37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611</v>
      </c>
      <c r="D11" s="78">
        <v>611</v>
      </c>
      <c r="E11" s="78">
        <v>611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11.687806873977086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7141.25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59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1">
        <v>6.3</v>
      </c>
      <c r="D18" s="81">
        <v>6.3</v>
      </c>
      <c r="E18" s="81">
        <v>6.3</v>
      </c>
    </row>
    <row r="19" spans="1:6" ht="21.95" customHeight="1">
      <c r="A19" s="12" t="s">
        <v>25</v>
      </c>
      <c r="B19" s="8" t="s">
        <v>26</v>
      </c>
      <c r="C19" s="82">
        <v>82.3</v>
      </c>
      <c r="D19" s="82">
        <v>82.3</v>
      </c>
      <c r="E19" s="82">
        <v>82.3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1">
        <v>74.28</v>
      </c>
      <c r="D21" s="81">
        <v>74.28</v>
      </c>
      <c r="E21" s="81">
        <v>74.28</v>
      </c>
    </row>
    <row r="22" spans="1:6" ht="21.95" customHeight="1">
      <c r="A22" s="12" t="s">
        <v>25</v>
      </c>
      <c r="B22" s="8" t="s">
        <v>26</v>
      </c>
      <c r="C22" s="81">
        <v>116.9</v>
      </c>
      <c r="D22" s="81">
        <v>116.9</v>
      </c>
      <c r="E22" s="81">
        <v>116.9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1">
        <v>4</v>
      </c>
      <c r="D24" s="81">
        <v>4</v>
      </c>
      <c r="E24" s="81">
        <v>4</v>
      </c>
    </row>
    <row r="25" spans="1:6" ht="21.95" customHeight="1">
      <c r="A25" s="12" t="s">
        <v>25</v>
      </c>
      <c r="B25" s="8" t="s">
        <v>26</v>
      </c>
      <c r="C25" s="81">
        <v>54.4</v>
      </c>
      <c r="D25" s="81">
        <v>54.4</v>
      </c>
      <c r="E25" s="81">
        <v>54.4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79">
        <v>35.1</v>
      </c>
      <c r="D27" s="79">
        <v>35.1</v>
      </c>
      <c r="E27" s="79">
        <v>35.1</v>
      </c>
    </row>
    <row r="28" spans="1:6" ht="21.95" customHeight="1">
      <c r="A28" s="12" t="s">
        <v>25</v>
      </c>
      <c r="B28" s="8" t="s">
        <v>26</v>
      </c>
      <c r="C28" s="79">
        <v>48.7</v>
      </c>
      <c r="D28" s="79">
        <v>48.7</v>
      </c>
      <c r="E28" s="79">
        <v>48.7</v>
      </c>
    </row>
    <row r="29" spans="1:6" ht="25.5">
      <c r="A29" s="7" t="s">
        <v>5</v>
      </c>
      <c r="B29" s="8" t="s">
        <v>2</v>
      </c>
      <c r="C29" s="83"/>
      <c r="D29" s="83"/>
      <c r="E29" s="83"/>
    </row>
    <row r="30" spans="1:6" ht="36.75">
      <c r="A30" s="14" t="s">
        <v>6</v>
      </c>
      <c r="B30" s="8" t="s">
        <v>2</v>
      </c>
      <c r="C30" s="78"/>
      <c r="D30" s="78"/>
      <c r="E30" s="78">
        <v>7033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>
        <v>95.5</v>
      </c>
    </row>
    <row r="33" spans="1:5" ht="52.5">
      <c r="A33" s="14" t="s">
        <v>9</v>
      </c>
      <c r="B33" s="8" t="s">
        <v>2</v>
      </c>
      <c r="C33" s="78"/>
      <c r="D33" s="78"/>
      <c r="E33" s="78">
        <v>12.75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I33" sqref="I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152</v>
      </c>
      <c r="D11" s="78">
        <v>152</v>
      </c>
      <c r="E11" s="78">
        <v>152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41.151250000000005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6254.9900000000007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18"/>
    </row>
    <row r="16" spans="1:6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0">
        <v>4.5</v>
      </c>
      <c r="D18" s="80">
        <v>4.5</v>
      </c>
      <c r="E18" s="80">
        <v>4.5</v>
      </c>
    </row>
    <row r="19" spans="1:6">
      <c r="A19" s="12" t="s">
        <v>25</v>
      </c>
      <c r="B19" s="8" t="s">
        <v>26</v>
      </c>
      <c r="C19" s="84">
        <v>114.5</v>
      </c>
      <c r="D19" s="84">
        <v>114.5</v>
      </c>
      <c r="E19" s="84">
        <v>114.5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0">
        <v>41.7</v>
      </c>
      <c r="D21" s="80">
        <v>41.7</v>
      </c>
      <c r="E21" s="80">
        <v>41.7</v>
      </c>
    </row>
    <row r="22" spans="1:6">
      <c r="A22" s="12" t="s">
        <v>25</v>
      </c>
      <c r="B22" s="8" t="s">
        <v>26</v>
      </c>
      <c r="C22" s="80">
        <v>112.66</v>
      </c>
      <c r="D22" s="80">
        <v>112.66</v>
      </c>
      <c r="E22" s="80">
        <v>112.66</v>
      </c>
    </row>
    <row r="23" spans="1:6" ht="39">
      <c r="A23" s="16" t="s">
        <v>24</v>
      </c>
      <c r="B23" s="8" t="s">
        <v>2</v>
      </c>
      <c r="C23" s="80"/>
      <c r="D23" s="80"/>
      <c r="E23" s="80"/>
    </row>
    <row r="24" spans="1:6">
      <c r="A24" s="12" t="s">
        <v>4</v>
      </c>
      <c r="B24" s="13" t="s">
        <v>3</v>
      </c>
      <c r="C24" s="80">
        <v>2.5</v>
      </c>
      <c r="D24" s="80">
        <v>2.5</v>
      </c>
      <c r="E24" s="80">
        <v>2.5</v>
      </c>
    </row>
    <row r="25" spans="1:6">
      <c r="A25" s="12" t="s">
        <v>25</v>
      </c>
      <c r="B25" s="8" t="s">
        <v>26</v>
      </c>
      <c r="C25" s="80">
        <v>110.9</v>
      </c>
      <c r="D25" s="80">
        <v>110.9</v>
      </c>
      <c r="E25" s="80">
        <v>110.9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85">
        <v>19.52</v>
      </c>
      <c r="D27" s="85">
        <v>19.52</v>
      </c>
      <c r="E27" s="85">
        <v>19.52</v>
      </c>
    </row>
    <row r="28" spans="1:6">
      <c r="A28" s="12" t="s">
        <v>25</v>
      </c>
      <c r="B28" s="8" t="s">
        <v>26</v>
      </c>
      <c r="C28" s="85">
        <v>45.5</v>
      </c>
      <c r="D28" s="85">
        <v>45.5</v>
      </c>
      <c r="E28" s="85">
        <v>45.5</v>
      </c>
    </row>
    <row r="29" spans="1:6" ht="25.5">
      <c r="A29" s="7" t="s">
        <v>5</v>
      </c>
      <c r="B29" s="8" t="s">
        <v>2</v>
      </c>
      <c r="C29" s="86"/>
      <c r="D29" s="86"/>
      <c r="E29" s="86"/>
    </row>
    <row r="30" spans="1:6" ht="36.75">
      <c r="A30" s="14" t="s">
        <v>6</v>
      </c>
      <c r="B30" s="8" t="s">
        <v>2</v>
      </c>
      <c r="C30" s="78"/>
      <c r="D30" s="78"/>
      <c r="E30" s="78">
        <v>5841.6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413.39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93" t="s">
        <v>15</v>
      </c>
      <c r="B1" s="93"/>
      <c r="C1" s="93"/>
      <c r="D1" s="93"/>
      <c r="E1" s="93"/>
    </row>
    <row r="2" spans="1:6">
      <c r="A2" s="93" t="s">
        <v>51</v>
      </c>
      <c r="B2" s="93"/>
      <c r="C2" s="93"/>
      <c r="D2" s="93"/>
      <c r="E2" s="93"/>
    </row>
    <row r="3" spans="1:6">
      <c r="A3" s="94" t="s">
        <v>28</v>
      </c>
      <c r="B3" s="94"/>
      <c r="C3" s="94"/>
      <c r="D3" s="94"/>
      <c r="E3" s="94"/>
    </row>
    <row r="4" spans="1:6">
      <c r="A4" s="94"/>
      <c r="B4" s="94"/>
      <c r="C4" s="94"/>
      <c r="D4" s="94"/>
      <c r="E4" s="94"/>
    </row>
    <row r="5" spans="1:6">
      <c r="A5" s="95" t="s">
        <v>16</v>
      </c>
      <c r="B5" s="95"/>
      <c r="C5" s="95"/>
      <c r="D5" s="95"/>
      <c r="E5" s="95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96" t="s">
        <v>27</v>
      </c>
      <c r="B9" s="97" t="s">
        <v>18</v>
      </c>
      <c r="C9" s="96" t="s">
        <v>54</v>
      </c>
      <c r="D9" s="96"/>
      <c r="E9" s="96"/>
    </row>
    <row r="10" spans="1:6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6">
      <c r="A11" s="7" t="s">
        <v>20</v>
      </c>
      <c r="B11" s="8" t="s">
        <v>10</v>
      </c>
      <c r="C11" s="78">
        <v>72</v>
      </c>
      <c r="D11" s="78">
        <v>72</v>
      </c>
      <c r="E11" s="78">
        <v>72</v>
      </c>
    </row>
    <row r="12" spans="1:6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86.019305555555562</v>
      </c>
    </row>
    <row r="13" spans="1:6" ht="25.5">
      <c r="A13" s="7" t="s">
        <v>11</v>
      </c>
      <c r="B13" s="8" t="s">
        <v>2</v>
      </c>
      <c r="C13" s="78">
        <f>C15+C29+C30+C31+C32+C33</f>
        <v>0</v>
      </c>
      <c r="D13" s="88">
        <f>D15+D29+D30+D31+D32+D33</f>
        <v>0</v>
      </c>
      <c r="E13" s="78">
        <f>E15+E29+E30+E31+E32+E33</f>
        <v>6193.39</v>
      </c>
    </row>
    <row r="14" spans="1:6">
      <c r="A14" s="10" t="s">
        <v>0</v>
      </c>
      <c r="B14" s="11"/>
      <c r="C14" s="78"/>
      <c r="D14" s="78"/>
      <c r="E14" s="78"/>
    </row>
    <row r="15" spans="1:6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  <c r="F15" s="59"/>
    </row>
    <row r="16" spans="1:6">
      <c r="A16" s="10" t="s">
        <v>1</v>
      </c>
      <c r="B16" s="11"/>
      <c r="C16" s="79"/>
      <c r="D16" s="79"/>
      <c r="E16" s="79"/>
    </row>
    <row r="17" spans="1:5" ht="25.5">
      <c r="A17" s="9" t="s">
        <v>13</v>
      </c>
      <c r="B17" s="8" t="s">
        <v>2</v>
      </c>
      <c r="C17" s="80"/>
      <c r="D17" s="80"/>
      <c r="E17" s="80"/>
    </row>
    <row r="18" spans="1:5">
      <c r="A18" s="12" t="s">
        <v>4</v>
      </c>
      <c r="B18" s="13" t="s">
        <v>3</v>
      </c>
      <c r="C18" s="80">
        <v>3</v>
      </c>
      <c r="D18" s="80">
        <v>3</v>
      </c>
      <c r="E18" s="80">
        <v>3</v>
      </c>
    </row>
    <row r="19" spans="1:5">
      <c r="A19" s="12" t="s">
        <v>25</v>
      </c>
      <c r="B19" s="8" t="s">
        <v>26</v>
      </c>
      <c r="C19" s="84">
        <v>155.5</v>
      </c>
      <c r="D19" s="84">
        <v>155.5</v>
      </c>
      <c r="E19" s="84">
        <v>155.5</v>
      </c>
    </row>
    <row r="20" spans="1:5" ht="25.5">
      <c r="A20" s="9" t="s">
        <v>21</v>
      </c>
      <c r="B20" s="8" t="s">
        <v>2</v>
      </c>
      <c r="C20" s="80"/>
      <c r="D20" s="80"/>
      <c r="E20" s="80"/>
    </row>
    <row r="21" spans="1:5">
      <c r="A21" s="12" t="s">
        <v>4</v>
      </c>
      <c r="B21" s="13" t="s">
        <v>3</v>
      </c>
      <c r="C21" s="80">
        <v>30.5</v>
      </c>
      <c r="D21" s="80">
        <v>30.5</v>
      </c>
      <c r="E21" s="80">
        <v>30.5</v>
      </c>
    </row>
    <row r="22" spans="1:5">
      <c r="A22" s="12" t="s">
        <v>25</v>
      </c>
      <c r="B22" s="8" t="s">
        <v>26</v>
      </c>
      <c r="C22" s="80">
        <v>117.6</v>
      </c>
      <c r="D22" s="80">
        <v>117.6</v>
      </c>
      <c r="E22" s="80">
        <v>117.6</v>
      </c>
    </row>
    <row r="23" spans="1:5" ht="39">
      <c r="A23" s="16" t="s">
        <v>24</v>
      </c>
      <c r="B23" s="8" t="s">
        <v>2</v>
      </c>
      <c r="C23" s="80"/>
      <c r="D23" s="80"/>
      <c r="E23" s="80"/>
    </row>
    <row r="24" spans="1:5">
      <c r="A24" s="12" t="s">
        <v>4</v>
      </c>
      <c r="B24" s="13" t="s">
        <v>3</v>
      </c>
      <c r="C24" s="80">
        <v>2</v>
      </c>
      <c r="D24" s="80">
        <v>2</v>
      </c>
      <c r="E24" s="80">
        <v>2</v>
      </c>
    </row>
    <row r="25" spans="1:5">
      <c r="A25" s="12" t="s">
        <v>25</v>
      </c>
      <c r="B25" s="8" t="s">
        <v>26</v>
      </c>
      <c r="C25" s="80">
        <v>90.65</v>
      </c>
      <c r="D25" s="80">
        <v>90.65</v>
      </c>
      <c r="E25" s="80">
        <v>90.65</v>
      </c>
    </row>
    <row r="26" spans="1:5" ht="25.5">
      <c r="A26" s="9" t="s">
        <v>22</v>
      </c>
      <c r="B26" s="8" t="s">
        <v>2</v>
      </c>
      <c r="C26" s="80"/>
      <c r="D26" s="80"/>
      <c r="E26" s="80"/>
    </row>
    <row r="27" spans="1:5">
      <c r="A27" s="12" t="s">
        <v>4</v>
      </c>
      <c r="B27" s="13" t="s">
        <v>3</v>
      </c>
      <c r="C27" s="80">
        <v>20.25</v>
      </c>
      <c r="D27" s="80">
        <v>20.25</v>
      </c>
      <c r="E27" s="80">
        <v>20.25</v>
      </c>
    </row>
    <row r="28" spans="1:5">
      <c r="A28" s="12" t="s">
        <v>25</v>
      </c>
      <c r="B28" s="8" t="s">
        <v>26</v>
      </c>
      <c r="C28" s="85">
        <v>34.1</v>
      </c>
      <c r="D28" s="85">
        <v>34.1</v>
      </c>
      <c r="E28" s="85">
        <v>34.1</v>
      </c>
    </row>
    <row r="29" spans="1:5" ht="25.5">
      <c r="A29" s="7" t="s">
        <v>5</v>
      </c>
      <c r="B29" s="8" t="s">
        <v>2</v>
      </c>
      <c r="C29" s="87"/>
      <c r="D29" s="87"/>
      <c r="E29" s="87"/>
    </row>
    <row r="30" spans="1:5" ht="36.75">
      <c r="A30" s="14" t="s">
        <v>6</v>
      </c>
      <c r="B30" s="8" t="s">
        <v>2</v>
      </c>
      <c r="C30" s="78"/>
      <c r="D30" s="78"/>
      <c r="E30" s="78">
        <v>5801.6</v>
      </c>
    </row>
    <row r="31" spans="1:5" ht="25.5">
      <c r="A31" s="14" t="s">
        <v>7</v>
      </c>
      <c r="B31" s="8" t="s">
        <v>2</v>
      </c>
      <c r="C31" s="79"/>
      <c r="D31" s="79"/>
      <c r="E31" s="79"/>
    </row>
    <row r="32" spans="1:5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391.79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E34" sqref="E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51</v>
      </c>
      <c r="B2" s="93"/>
      <c r="C2" s="93"/>
      <c r="D2" s="93"/>
      <c r="E2" s="93"/>
    </row>
    <row r="3" spans="1:5">
      <c r="A3" s="94" t="s">
        <v>28</v>
      </c>
      <c r="B3" s="94"/>
      <c r="C3" s="94"/>
      <c r="D3" s="94"/>
      <c r="E3" s="94"/>
    </row>
    <row r="4" spans="1:5">
      <c r="A4" s="94"/>
      <c r="B4" s="94"/>
      <c r="C4" s="94"/>
      <c r="D4" s="94"/>
      <c r="E4" s="94"/>
    </row>
    <row r="5" spans="1:5">
      <c r="A5" s="95" t="s">
        <v>16</v>
      </c>
      <c r="B5" s="95"/>
      <c r="C5" s="95"/>
      <c r="D5" s="95"/>
      <c r="E5" s="95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96" t="s">
        <v>27</v>
      </c>
      <c r="B9" s="97" t="s">
        <v>18</v>
      </c>
      <c r="C9" s="96" t="s">
        <v>54</v>
      </c>
      <c r="D9" s="96"/>
      <c r="E9" s="96"/>
    </row>
    <row r="10" spans="1:5" ht="60.75">
      <c r="A10" s="96"/>
      <c r="B10" s="97"/>
      <c r="C10" s="24" t="s">
        <v>19</v>
      </c>
      <c r="D10" s="73" t="s">
        <v>53</v>
      </c>
      <c r="E10" s="23" t="s">
        <v>14</v>
      </c>
    </row>
    <row r="11" spans="1:5">
      <c r="A11" s="7" t="s">
        <v>20</v>
      </c>
      <c r="B11" s="8" t="s">
        <v>10</v>
      </c>
      <c r="C11" s="78">
        <v>194</v>
      </c>
      <c r="D11" s="78">
        <v>194</v>
      </c>
      <c r="E11" s="78">
        <v>194</v>
      </c>
    </row>
    <row r="12" spans="1:5" ht="25.5">
      <c r="A12" s="12" t="s">
        <v>23</v>
      </c>
      <c r="B12" s="8" t="s">
        <v>2</v>
      </c>
      <c r="C12" s="77">
        <f>C13/C11</f>
        <v>0</v>
      </c>
      <c r="D12" s="77">
        <f>D13/D11</f>
        <v>0</v>
      </c>
      <c r="E12" s="77">
        <f>E13/E11</f>
        <v>30.968453608247419</v>
      </c>
    </row>
    <row r="13" spans="1:5" ht="25.5">
      <c r="A13" s="7" t="s">
        <v>11</v>
      </c>
      <c r="B13" s="8" t="s">
        <v>2</v>
      </c>
      <c r="C13" s="78">
        <f>C15+C29+C30+C31+C32+C33</f>
        <v>0</v>
      </c>
      <c r="D13" s="77">
        <f>D15+D29+D30+D31+D32+D33</f>
        <v>0</v>
      </c>
      <c r="E13" s="78">
        <f>E15+E29+E30+E31+E32+E33</f>
        <v>6007.8799999999992</v>
      </c>
    </row>
    <row r="14" spans="1:5">
      <c r="A14" s="10" t="s">
        <v>0</v>
      </c>
      <c r="B14" s="11"/>
      <c r="C14" s="78"/>
      <c r="D14" s="78"/>
      <c r="E14" s="78"/>
    </row>
    <row r="15" spans="1:5" ht="25.5">
      <c r="A15" s="7" t="s">
        <v>12</v>
      </c>
      <c r="B15" s="8" t="s">
        <v>2</v>
      </c>
      <c r="C15" s="79">
        <f>C17+C20+C23+C26</f>
        <v>0</v>
      </c>
      <c r="D15" s="79">
        <f t="shared" ref="D15:E15" si="0">D17+D20+D23+D26</f>
        <v>0</v>
      </c>
      <c r="E15" s="79">
        <f t="shared" si="0"/>
        <v>0</v>
      </c>
    </row>
    <row r="16" spans="1:5">
      <c r="A16" s="10" t="s">
        <v>1</v>
      </c>
      <c r="B16" s="11"/>
      <c r="C16" s="79"/>
      <c r="D16" s="79"/>
      <c r="E16" s="79"/>
    </row>
    <row r="17" spans="1:6" ht="25.5">
      <c r="A17" s="9" t="s">
        <v>13</v>
      </c>
      <c r="B17" s="8" t="s">
        <v>2</v>
      </c>
      <c r="C17" s="80"/>
      <c r="D17" s="80"/>
      <c r="E17" s="80"/>
    </row>
    <row r="18" spans="1:6">
      <c r="A18" s="12" t="s">
        <v>4</v>
      </c>
      <c r="B18" s="13" t="s">
        <v>3</v>
      </c>
      <c r="C18" s="81">
        <v>3</v>
      </c>
      <c r="D18" s="81">
        <v>3</v>
      </c>
      <c r="E18" s="81">
        <v>3</v>
      </c>
    </row>
    <row r="19" spans="1:6">
      <c r="A19" s="12" t="s">
        <v>25</v>
      </c>
      <c r="B19" s="8" t="s">
        <v>26</v>
      </c>
      <c r="C19" s="82">
        <v>164.8</v>
      </c>
      <c r="D19" s="82">
        <v>164.8</v>
      </c>
      <c r="E19" s="82">
        <v>164.8</v>
      </c>
    </row>
    <row r="20" spans="1:6" ht="25.5">
      <c r="A20" s="9" t="s">
        <v>21</v>
      </c>
      <c r="B20" s="8" t="s">
        <v>2</v>
      </c>
      <c r="C20" s="80"/>
      <c r="D20" s="80"/>
      <c r="E20" s="80"/>
    </row>
    <row r="21" spans="1:6">
      <c r="A21" s="12" t="s">
        <v>4</v>
      </c>
      <c r="B21" s="13" t="s">
        <v>3</v>
      </c>
      <c r="C21" s="81">
        <v>33.018999999999998</v>
      </c>
      <c r="D21" s="81">
        <v>33.018999999999998</v>
      </c>
      <c r="E21" s="81">
        <v>33.018999999999998</v>
      </c>
    </row>
    <row r="22" spans="1:6">
      <c r="A22" s="12" t="s">
        <v>25</v>
      </c>
      <c r="B22" s="8" t="s">
        <v>26</v>
      </c>
      <c r="C22" s="81">
        <v>112.7</v>
      </c>
      <c r="D22" s="81">
        <v>112.7</v>
      </c>
      <c r="E22" s="81">
        <v>112.7</v>
      </c>
    </row>
    <row r="23" spans="1:6" ht="39">
      <c r="A23" s="16" t="s">
        <v>24</v>
      </c>
      <c r="B23" s="8" t="s">
        <v>2</v>
      </c>
      <c r="C23" s="89"/>
      <c r="D23" s="89"/>
      <c r="E23" s="80"/>
      <c r="F23" s="57"/>
    </row>
    <row r="24" spans="1:6">
      <c r="A24" s="12" t="s">
        <v>4</v>
      </c>
      <c r="B24" s="13" t="s">
        <v>3</v>
      </c>
      <c r="C24" s="81">
        <v>1.25</v>
      </c>
      <c r="D24" s="81">
        <v>1.25</v>
      </c>
      <c r="E24" s="81">
        <v>1.25</v>
      </c>
    </row>
    <row r="25" spans="1:6">
      <c r="A25" s="12" t="s">
        <v>25</v>
      </c>
      <c r="B25" s="8" t="s">
        <v>26</v>
      </c>
      <c r="C25" s="81">
        <v>54.9</v>
      </c>
      <c r="D25" s="81">
        <v>54.9</v>
      </c>
      <c r="E25" s="81">
        <v>54.9</v>
      </c>
    </row>
    <row r="26" spans="1:6" ht="25.5">
      <c r="A26" s="9" t="s">
        <v>22</v>
      </c>
      <c r="B26" s="8" t="s">
        <v>2</v>
      </c>
      <c r="C26" s="80"/>
      <c r="D26" s="80"/>
      <c r="E26" s="80"/>
    </row>
    <row r="27" spans="1:6">
      <c r="A27" s="12" t="s">
        <v>4</v>
      </c>
      <c r="B27" s="13" t="s">
        <v>3</v>
      </c>
      <c r="C27" s="79">
        <v>23.05</v>
      </c>
      <c r="D27" s="79">
        <v>23.05</v>
      </c>
      <c r="E27" s="79">
        <v>23.05</v>
      </c>
    </row>
    <row r="28" spans="1:6">
      <c r="A28" s="12" t="s">
        <v>25</v>
      </c>
      <c r="B28" s="8" t="s">
        <v>26</v>
      </c>
      <c r="C28" s="79">
        <v>42.6</v>
      </c>
      <c r="D28" s="79">
        <v>42.6</v>
      </c>
      <c r="E28" s="79">
        <v>42.6</v>
      </c>
    </row>
    <row r="29" spans="1:6" ht="25.5">
      <c r="A29" s="7" t="s">
        <v>5</v>
      </c>
      <c r="B29" s="8" t="s">
        <v>2</v>
      </c>
      <c r="C29" s="83"/>
      <c r="D29" s="83"/>
      <c r="E29" s="83"/>
    </row>
    <row r="30" spans="1:6" ht="36.75">
      <c r="A30" s="14" t="s">
        <v>6</v>
      </c>
      <c r="B30" s="8" t="s">
        <v>2</v>
      </c>
      <c r="C30" s="78"/>
      <c r="D30" s="78"/>
      <c r="E30" s="78">
        <v>5881.4</v>
      </c>
      <c r="F30" s="2" t="s">
        <v>30</v>
      </c>
    </row>
    <row r="31" spans="1:6" ht="25.5">
      <c r="A31" s="14" t="s">
        <v>7</v>
      </c>
      <c r="B31" s="8" t="s">
        <v>2</v>
      </c>
      <c r="C31" s="79"/>
      <c r="D31" s="79"/>
      <c r="E31" s="79"/>
    </row>
    <row r="32" spans="1:6" ht="36.75">
      <c r="A32" s="14" t="s">
        <v>8</v>
      </c>
      <c r="B32" s="8" t="s">
        <v>2</v>
      </c>
      <c r="C32" s="79"/>
      <c r="D32" s="79"/>
      <c r="E32" s="79"/>
    </row>
    <row r="33" spans="1:5" ht="52.5">
      <c r="A33" s="14" t="s">
        <v>9</v>
      </c>
      <c r="B33" s="8" t="s">
        <v>2</v>
      </c>
      <c r="C33" s="78"/>
      <c r="D33" s="78"/>
      <c r="E33" s="78">
        <v>126.48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Ултуган НШ</vt:lpstr>
      <vt:lpstr>Новокиевка НШ</vt:lpstr>
      <vt:lpstr>Ельтай НШ №1</vt:lpstr>
      <vt:lpstr>Ельтай НШ№2</vt:lpstr>
      <vt:lpstr>Купчановка НШ</vt:lpstr>
      <vt:lpstr>Буденовка НШ</vt:lpstr>
      <vt:lpstr>Байсуат НШ</vt:lpstr>
      <vt:lpstr>Красносельское НШ</vt:lpstr>
      <vt:lpstr>роо</vt:lpstr>
      <vt:lpstr>вечерка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2020-04-27T03:49:45Z</dcterms:modified>
</cp:coreProperties>
</file>